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AB88F028-613E-4E3D-9452-D8C1F28B09D4}" xr6:coauthVersionLast="47" xr6:coauthVersionMax="47" xr10:uidLastSave="{00000000-0000-0000-0000-000000000000}"/>
  <bookViews>
    <workbookView xWindow="-110" yWindow="-110" windowWidth="19420" windowHeight="10420" xr2:uid="{00000000-000D-0000-FFFF-FFFF00000000}"/>
  </bookViews>
  <sheets>
    <sheet name="Generic Risk Assessmen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1" l="1"/>
  <c r="G76" i="1"/>
  <c r="I76" i="1" s="1"/>
  <c r="J76" i="1" s="1"/>
  <c r="H75" i="1"/>
  <c r="G75" i="1"/>
  <c r="I75" i="1" s="1"/>
  <c r="J75" i="1" s="1"/>
  <c r="H74" i="1"/>
  <c r="G74" i="1"/>
  <c r="I74" i="1" s="1"/>
  <c r="J74" i="1" s="1"/>
  <c r="H73" i="1"/>
  <c r="G73" i="1"/>
  <c r="I73" i="1" s="1"/>
  <c r="J73" i="1" s="1"/>
  <c r="H72" i="1"/>
  <c r="G72" i="1"/>
  <c r="I72" i="1" s="1"/>
  <c r="J72" i="1" s="1"/>
  <c r="H71" i="1"/>
  <c r="G71" i="1"/>
  <c r="I71" i="1" s="1"/>
  <c r="J71" i="1" s="1"/>
  <c r="H70" i="1"/>
  <c r="G70" i="1"/>
  <c r="I70" i="1" s="1"/>
  <c r="J70" i="1" s="1"/>
  <c r="H69" i="1"/>
  <c r="G69" i="1"/>
  <c r="I69" i="1" s="1"/>
  <c r="J69" i="1" s="1"/>
  <c r="H68" i="1"/>
  <c r="G68" i="1"/>
  <c r="I68" i="1" s="1"/>
  <c r="J68" i="1" s="1"/>
  <c r="H67" i="1"/>
  <c r="G67" i="1"/>
  <c r="I67" i="1" s="1"/>
  <c r="J67" i="1" s="1"/>
  <c r="H66" i="1"/>
  <c r="G66" i="1"/>
  <c r="I66" i="1" s="1"/>
  <c r="J66" i="1" s="1"/>
  <c r="H65" i="1"/>
  <c r="G65" i="1"/>
  <c r="I65" i="1" s="1"/>
  <c r="J65" i="1" s="1"/>
  <c r="H64" i="1"/>
  <c r="G64" i="1"/>
  <c r="I64" i="1" s="1"/>
  <c r="J64" i="1" s="1"/>
  <c r="H63" i="1"/>
  <c r="G63" i="1"/>
  <c r="I63" i="1" s="1"/>
  <c r="J63" i="1" s="1"/>
  <c r="H62" i="1"/>
  <c r="G62" i="1"/>
  <c r="I62" i="1" s="1"/>
  <c r="J62" i="1" s="1"/>
  <c r="H61" i="1"/>
  <c r="G61" i="1"/>
  <c r="I61" i="1" s="1"/>
  <c r="J61" i="1" s="1"/>
  <c r="H60" i="1"/>
  <c r="G60" i="1"/>
  <c r="I60" i="1" s="1"/>
  <c r="J60" i="1" s="1"/>
  <c r="H59" i="1"/>
  <c r="G59" i="1"/>
  <c r="I59" i="1" s="1"/>
  <c r="J59" i="1" s="1"/>
  <c r="H58" i="1"/>
  <c r="G58" i="1"/>
  <c r="I58" i="1" s="1"/>
  <c r="J58" i="1" s="1"/>
  <c r="H57" i="1"/>
  <c r="G57" i="1"/>
  <c r="I57" i="1" s="1"/>
  <c r="J57" i="1" s="1"/>
</calcChain>
</file>

<file path=xl/sharedStrings.xml><?xml version="1.0" encoding="utf-8"?>
<sst xmlns="http://schemas.openxmlformats.org/spreadsheetml/2006/main" count="265" uniqueCount="151">
  <si>
    <t>Location:</t>
  </si>
  <si>
    <t>Risk assessment carried out by:</t>
  </si>
  <si>
    <t>Date:</t>
  </si>
  <si>
    <t>The scope of the permit and associated rules is defined by the following risk criteria:</t>
  </si>
  <si>
    <t>Parameter 1</t>
  </si>
  <si>
    <t>Parameter 2</t>
  </si>
  <si>
    <t>Parameter 3</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</si>
  <si>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</si>
  <si>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</si>
  <si>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</si>
  <si>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</si>
  <si>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</si>
  <si>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</si>
  <si>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</si>
  <si>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</si>
  <si>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</si>
  <si>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</si>
  <si>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</si>
  <si>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</si>
  <si>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</si>
  <si>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</si>
  <si>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</si>
  <si>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</si>
  <si>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</si>
  <si>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</si>
  <si>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</si>
  <si>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</si>
  <si>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</si>
  <si>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</si>
  <si>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</si>
  <si>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Harm to human health - respiratory irritation and illness.</t>
  </si>
  <si>
    <t>Air transport then inhalation.</t>
  </si>
  <si>
    <t>Medium</t>
  </si>
  <si>
    <t>Low</t>
  </si>
  <si>
    <t>Nuisance - dust on cars, clothing etc.</t>
  </si>
  <si>
    <t>Very low</t>
  </si>
  <si>
    <t>Nuisance, loss of amenity, road traffic accidents.</t>
  </si>
  <si>
    <t>Nuisance, loss of amenity, loss of sleep.</t>
  </si>
  <si>
    <t xml:space="preserve">Noise through the air and vibration through the ground. </t>
  </si>
  <si>
    <t>Local human population and local environment.</t>
  </si>
  <si>
    <t>All surface waters close to and downstream of site.</t>
  </si>
  <si>
    <t>Direct run-off from site across ground surface, via surface water drains, ditches etc.</t>
  </si>
  <si>
    <t>Groundwater</t>
  </si>
  <si>
    <t>Chronic effects: contamination of groundwater, requiring treatment of water or closure of borehole.</t>
  </si>
  <si>
    <t>Transport through soil/groundwater then extraction at borehole.</t>
  </si>
  <si>
    <t>Any</t>
  </si>
  <si>
    <t xml:space="preserve">Notes: </t>
  </si>
  <si>
    <t xml:space="preserve">Red triangle indicates comment containing supporting information </t>
  </si>
  <si>
    <t xml:space="preserve">Yellow columns contain drop down menus that allow automatic evaluation of risk in green column </t>
  </si>
  <si>
    <t>Natural Resources Wales</t>
  </si>
  <si>
    <t>Generic risk assessment for standard rules set number SR2017 No1 v1</t>
  </si>
  <si>
    <t xml:space="preserve">Use of waste in a deposit for recovery operation (Construction, reclamation, restoration or improvement of land other than by mobile plant)
Maximum volumetric capacity of recovery operation 60,000 m3
</t>
  </si>
  <si>
    <t>Applies to all potential locations (those that meet standard rules criteria)</t>
  </si>
  <si>
    <t>Permitted activities - The storage and recovery of waste (R5, R10, R13)</t>
  </si>
  <si>
    <t>Permitted wastes - Inert wastes and specified non-hazardous wastes as listed in the table of wastes</t>
  </si>
  <si>
    <t>Maximum quantity of waste shall be limited to 60,000 cubic metres or less</t>
  </si>
  <si>
    <t>The activities must not be carried out within groundwater Source Protection Zones 1 and 2 or if a source protection zone has not been defined then not within 250 metres of any well, spring or borehole used for the supply of water for human consumption. This includes private water supplies.</t>
  </si>
  <si>
    <t>No point source discharges to controlled waters or groundwater</t>
  </si>
  <si>
    <t>The activities must not be carried out within 10 metres of any watercourse</t>
  </si>
  <si>
    <t xml:space="preserve">No waste may be deposited into a water body or sub-water table </t>
  </si>
  <si>
    <t>The activities shall not be carried out on historic, closed or operational landfills</t>
  </si>
  <si>
    <t>Activities must not be carried out in an air quality management area for PM10</t>
  </si>
  <si>
    <t xml:space="preserve">Parameter 6 </t>
  </si>
  <si>
    <t>Parameter 8</t>
  </si>
  <si>
    <t>Parameter 9</t>
  </si>
  <si>
    <t>Parameter 10</t>
  </si>
  <si>
    <r>
      <t>Par</t>
    </r>
    <r>
      <rPr>
        <sz val="12"/>
        <color indexed="8"/>
        <rFont val="Arial"/>
        <family val="2"/>
      </rPr>
      <t>ameter 7</t>
    </r>
  </si>
  <si>
    <t xml:space="preserve">Standard Facility:
</t>
  </si>
  <si>
    <t>Local human population.</t>
  </si>
  <si>
    <t xml:space="preserve">Permitted waste types are mainly inert and have a low potential to produce bioaerosols. The activities may produce dust from movement of vehicles and tipping operations especially in dry and also windy weather. </t>
  </si>
  <si>
    <t>Activities are not permitted within a specified air quality management area (AQMA) for particulate matter of 10 microns or less (PM10).  Activities shall be managed and operated in accordance with a management system that includes measures to prevent and reduce risk of dust being produced and where it is produced from leaving the site boundaries.  Rules can be invoked to require a particulate management plan.</t>
  </si>
  <si>
    <t>Air transport then deposition.</t>
  </si>
  <si>
    <t>Permitted waste types are mainly inert. The activities may produce dust from movement of vehicles and tipping operations especially in dry and also windy weather.</t>
  </si>
  <si>
    <t>Activities shall be managed and operated in accordance with a management system that includes measures to prevent and reduce risk of dust being produced and where it is produced from leaving the site boundaries. Rules can be invoked to require a particulate management plan.</t>
  </si>
  <si>
    <t>Litter.</t>
  </si>
  <si>
    <t>Nuisance, loss of amenity and harm to animal health.</t>
  </si>
  <si>
    <t xml:space="preserve">Waste types if compliant with the rules should have a low risk of litter from contraries in the waste. </t>
  </si>
  <si>
    <t>There are rules in place to control waste acceptance. The management system should have procedures to remove and contain any litter to prevent it being deposited at the site or to leave the site boundaries.  Rules can be invoked to require a litter management plan.</t>
  </si>
  <si>
    <t>Mud and waste on road.</t>
  </si>
  <si>
    <t>Tracked on tyres of vehicles entering and leaving the site and from loads which are not properly contained.</t>
  </si>
  <si>
    <t xml:space="preserve">Waste types are typically ones that will produce mud especially during wet weather. </t>
  </si>
  <si>
    <t xml:space="preserve">The management system should contain procedures to minimise the risk of mud and waste being tracked out onto the highway. This may include wheel-cleaning facilities where appropriate. All vehicles should have adequate containment such as sheeting to prevent waste spillage. </t>
  </si>
  <si>
    <t>Local human population .</t>
  </si>
  <si>
    <t>Odour .</t>
  </si>
  <si>
    <t xml:space="preserve">Nuisance, loss of amenity. </t>
  </si>
  <si>
    <t>Air transport.</t>
  </si>
  <si>
    <t xml:space="preserve">Permitted waste types are mainly inert and therefore should not be odorous. </t>
  </si>
  <si>
    <t xml:space="preserve">The management system should contain procedures to prevent non-permitted wastes being deposited at site and to deal with rogue loads if they do occur. There is a dormant Rule that can be utilised if odour should be a problem. </t>
  </si>
  <si>
    <t xml:space="preserve">Very Low </t>
  </si>
  <si>
    <t>Noise and vibration.</t>
  </si>
  <si>
    <t>Local residents often sensitive to noise and vibration but there is usually low potential for exposure.</t>
  </si>
  <si>
    <t xml:space="preserve">Noise and vibration shall be minimised and not cause nuisance.  A noise and vibration management plan may be required.  </t>
  </si>
  <si>
    <t>Scavenging animals and scavenging birds.</t>
  </si>
  <si>
    <t>Air transport and over land.</t>
  </si>
  <si>
    <t>Wastes are limited to mainly inert wastes that are not normally attractive to animals and birds.</t>
  </si>
  <si>
    <t xml:space="preserve">Risk limited by permitted waste types and good onsite management practices detailed in management system of non-conforming wastes. </t>
  </si>
  <si>
    <t>Pests (e.g.) flies.</t>
  </si>
  <si>
    <t xml:space="preserve">Harm to human health. Nuisance, loss of amenity. </t>
  </si>
  <si>
    <t xml:space="preserve">Air transport and overland. </t>
  </si>
  <si>
    <t>Wastes are limited to mainly inert wastes that are not normally likely to encourage pest infestations.</t>
  </si>
  <si>
    <t xml:space="preserve">Flooding of site. </t>
  </si>
  <si>
    <t>If waste contaminated water is washed off site it may contaminate buildings, gardens, watercourses and natural habitats.</t>
  </si>
  <si>
    <t>Flood waters .</t>
  </si>
  <si>
    <t xml:space="preserve">Permitted waste types are mainly inert so any waste washed off site will add to the volume of local post-flood clean up workload rather than the hazard. However they may cause increased siltation and need for dredging in water courses. Increased suspended solids. </t>
  </si>
  <si>
    <t xml:space="preserve">Activities are not permitted within 10 metres of a watercourse or to be deposited sub-water table.  The written management system should identify and minimise risks of pollution, including those arising from operations, maintenance, accidents, incidents and non-conformances. </t>
  </si>
  <si>
    <t xml:space="preserve">Local human population and /or livestock gaining unauthorised access to the waste operation. </t>
  </si>
  <si>
    <t xml:space="preserve">All on-site hazards, wastes, machinery and vehicles. </t>
  </si>
  <si>
    <t>Bodily injury.</t>
  </si>
  <si>
    <t>Direct physical contact .</t>
  </si>
  <si>
    <t>High</t>
  </si>
  <si>
    <t>Permitted waste types are  inert therefore only a low risk from the actual waste. However there could be stockpiles that people could climb or void spaces that people could fall into and wastes have a higher risk in wet conditions where deep mud could form.</t>
  </si>
  <si>
    <t xml:space="preserve">The written management system should identify and minimise risks from unauthorised access and site security measures identified to prevent such access. </t>
  </si>
  <si>
    <t>Local human population and the environment.</t>
  </si>
  <si>
    <t xml:space="preserve">Arson and/ or vandalism causing the release of polluting materials to air (smoke or fumes) and firewater or spillage of polluting liquids to water or land. </t>
  </si>
  <si>
    <t xml:space="preserve">Respiratory irritation, illness and nuisance to local population. Injury to staff, fire fighters or arsonists/ vandals. Pollution of water or land. </t>
  </si>
  <si>
    <t xml:space="preserve">Air transport of smoke. Spillages and contaminated firewater by direct run-off from and via surface water drains and ditches. </t>
  </si>
  <si>
    <t xml:space="preserve">Permitted waste types are inert so very low-risk of combustion. Site machinery and fuels and oils are more of a risk but quantities would typically be low. </t>
  </si>
  <si>
    <t xml:space="preserve">The written management system should identify and minimise risks from unauthorised access and site security measures identified to prevent such access. The system should also describe how any polluting liquids or materials will be stored safely. </t>
  </si>
  <si>
    <t>Very Low</t>
  </si>
  <si>
    <t xml:space="preserve">Respiratory irritation, illness and nuisance to local population. Injury to staff, fire fighters. Pollution of water or land. </t>
  </si>
  <si>
    <t>Air transport of smoke. Spillages and contaminated firewater by direct run-off from and via surface water drains and ditches.</t>
  </si>
  <si>
    <t xml:space="preserve">Permitted waste types are mainly inert so very low-risk of combustion. Site machinery and fuels and oils are more of a risk but quantities would typically be low. </t>
  </si>
  <si>
    <t>Build up and emissions of gas from old waste deposits on the permitted site</t>
  </si>
  <si>
    <t>Old waste deposits may be disturbed by additional waste deposits. Trapping of gas, increased pressure may cause gas to build up. However distance criteria mean that the probability of exposure is low.</t>
  </si>
  <si>
    <t xml:space="preserve">The distance criteria prohibits use on historic, closed or operational landfills. </t>
  </si>
  <si>
    <t>Spillage of liquids, including oil.</t>
  </si>
  <si>
    <t>Acute effects: fish and invertebrate kill .</t>
  </si>
  <si>
    <t xml:space="preserve">Wastes are solid and mainly inert. Potential for spillage from any fuel and oil storage for machinery or directly from machinery operating on the site. </t>
  </si>
  <si>
    <t>Leachate from waste and contaminated rainwater run-off from waste e.g. suspended solids.</t>
  </si>
  <si>
    <t>If waste contaminated water is washed off site it may contaminate watercourses and natural habitats leading to chronic effects: and deterioration of water quality.</t>
  </si>
  <si>
    <t>Surface waters, leachate from infiltration through the waste</t>
  </si>
  <si>
    <t xml:space="preserve">Permitted waste types are mainly inert so any waste washed off site will not be chemically hazardous however they may cause increased siltation and need for dredging in water courses. It will also reduce water quality and may smother fish breeding grounds and invertebrate populations. The waste will not produce liquid in itself but rainwater percolating through the waste will produce a waste leachate which should still be very low in contamination. </t>
  </si>
  <si>
    <t xml:space="preserve">Activity not permitted within 10m of a watercourse. The Rules do not allow any point source discharges of contaminated water to controlled waters. Risk limited by waste acceptance rules and limits to permitted waste types. Good onsite management practices must be detailed in the management system for controlling and containing water and leachate generated on the site. </t>
  </si>
  <si>
    <t>Leachate from waste and contaminated rainwater run-off from waste e.g. Suspended solids.</t>
  </si>
  <si>
    <t xml:space="preserve">Permitted waste types are mainly inert with limited uses of road planings and organic wastes so any waste should not contain hazardous substances or non-hazardous pollutants in quantities that pose a risk to groundwater. </t>
  </si>
  <si>
    <t xml:space="preserve">Protected nature conservation sites - European sites and SSSIs.  </t>
  </si>
  <si>
    <t xml:space="preserve">Dust, noise, contaminated run-off leachate etc. </t>
  </si>
  <si>
    <t>Harm to protected sites through  contamination, smothering, disturbance etc.</t>
  </si>
  <si>
    <t xml:space="preserve">Emissions to air may cause harm to and deterioration of nature conservation sites. Vehicles moving on and around site causing disturbance through noise. Potential for run-off and siltation of habitats etc. </t>
  </si>
  <si>
    <t>Harm to human health from waste carried off site and faeces. Nuisance and loss of amenity.</t>
  </si>
  <si>
    <t xml:space="preserve">Parameter 4 
</t>
  </si>
  <si>
    <t xml:space="preserve">Parameter 5
</t>
  </si>
  <si>
    <t xml:space="preserve">The rules do not allow activities to take place within 500 metres of a European Site or a Site of Special Scientific Interest (SSSI); or 250 metres within the presence of Great Crested Newts where it is linked to the breeding ponds of the newts by good habitat; 50 metres of a site that has species or habitats protected under the Biodiversity Action Plan that Natural Resources Wales considers at risk to this activity; and 50 metres of a National Nature Reserve (NNR), Local Nature Reserves(LNR), Local Wildlife Site (LWS), Ancient  woodland or Scheduled Ancient Monument.
</t>
  </si>
  <si>
    <t xml:space="preserve">Accidental fire causing release of polluting materials to air (smoke or fumes), water or land. </t>
  </si>
  <si>
    <t xml:space="preserve">The written management system should identify and minimise risks. The system should describe how any polluting liquids or materials will be stored safely. </t>
  </si>
  <si>
    <t xml:space="preserve">Respiratory irritation, illness and nuisance to local population. Risk of explosion and injury to staff and local population. </t>
  </si>
  <si>
    <t xml:space="preserve">Gas migrating laterally through waste deposit and building up in certain areas. </t>
  </si>
  <si>
    <t xml:space="preserve">The Rules do not allow any point source discharges of contaminated water to controlled waters. Distance criteria of 10 metres from watercourse. All liquids shall be provided with secondary containment. The written management system should identify and minimise risks. The system should describe how any polluting liquids or materials will be stored safely and how machinery/plant will be maintained to prevent liquids from leaking. </t>
  </si>
  <si>
    <t xml:space="preserve">The rules do not allow deposit in a groundwater Source Protection Zones 1 or 2 or if a source protection zone has not been defined then not within 250 metres of any well, spring or borehole used for the supply of water for human consumption. This includes private water supplies. The waste must also not be deposited in any controlled or surface waters or sub-water table. A mandatory waste acceptance procedure rule has been imposed to make sure a minimum standard is set.  Mandatory operating techniques limit the use of specified non-inert wastes  to surface uses. The management system should set out any additional stringent waste acceptance procedures to ensure only waste listed in the Rules are deposited on site. The procedures must also set out how to deal with rogue or non-conforming loads. </t>
  </si>
  <si>
    <r>
      <t>The activities shall not be carried out within 500m of a European Site (candidate or Special Area of Conservation,  proposed or Special Protection Area or Ramsar site) or a Site of Special Scientific Interest (SSSI); 50 metres of a site that has species or habitats protected under the Biodiversity Action Plan that Natural Resources Wales considers at risk to this activity</t>
    </r>
    <r>
      <rPr>
        <sz val="12"/>
        <color indexed="8"/>
        <rFont val="Arial"/>
        <family val="2"/>
      </rPr>
      <t>,</t>
    </r>
    <r>
      <rPr>
        <sz val="12"/>
        <color indexed="10"/>
        <rFont val="Arial"/>
        <family val="2"/>
      </rPr>
      <t xml:space="preserve"> </t>
    </r>
    <r>
      <rPr>
        <sz val="12"/>
        <rFont val="Arial"/>
        <family val="2"/>
      </rPr>
      <t>250m of the presence of the great crested newts where it is linked to the breeding ponds of the newts by good habitat or 50 metres of a National Nature Reserve (NNR), Local Nature Reserves(LNR), Local Wildlife  Site (LWS), Ancient woodland or Scheduled Ancient Monument.</t>
    </r>
  </si>
  <si>
    <t>Releases of particulate matter (dust).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</si>
</sst>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amily val="2"/>
    </font>
    <font>
      <sz val="10"/>
      <name val="Arial"/>
      <family val="2"/>
    </font>
    <font>
      <b/>
      <sz val="12"/>
      <name val="Arial"/>
      <family val="2"/>
    </font>
    <font>
      <sz val="12"/>
      <name val="Arial"/>
      <family val="2"/>
    </font>
    <font>
      <b/>
      <sz val="14"/>
      <name val="Arial"/>
      <family val="2"/>
    </font>
    <font>
      <b/>
      <sz val="16"/>
      <name val="Arial"/>
      <family val="2"/>
    </font>
    <font>
      <sz val="12"/>
      <color theme="1"/>
      <name val="Arial"/>
      <family val="2"/>
    </font>
    <font>
      <sz val="12"/>
      <color indexed="8"/>
      <name val="Arial"/>
      <family val="2"/>
    </font>
    <font>
      <sz val="12"/>
      <color indexed="10"/>
      <name val="Arial"/>
      <family val="2"/>
    </font>
  </fonts>
  <fills count="11">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indexed="15"/>
        <bgColor indexed="64"/>
      </patternFill>
    </fill>
    <fill>
      <patternFill patternType="solid">
        <fgColor indexed="10"/>
        <bgColor indexed="64"/>
      </patternFill>
    </fill>
  </fills>
  <borders count="26">
    <border>
      <left/>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thin">
        <color indexed="64"/>
      </right>
      <top/>
      <bottom/>
      <diagonal/>
    </border>
    <border>
      <left/>
      <right style="double">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0" fontId="1" fillId="0" borderId="0"/>
  </cellStyleXfs>
  <cellXfs count="109">
    <xf numFmtId="0" fontId="0" fillId="0" borderId="0" xfId="0"/>
    <xf numFmtId="0" fontId="2" fillId="2" borderId="9" xfId="1" applyFont="1" applyFill="1" applyBorder="1" applyAlignment="1">
      <alignment horizontal="centerContinuous" vertical="center"/>
    </xf>
    <xf numFmtId="0" fontId="3" fillId="0" borderId="0" xfId="1" applyFont="1"/>
    <xf numFmtId="0" fontId="2" fillId="0" borderId="0" xfId="0" applyFont="1" applyFill="1" applyBorder="1" applyProtection="1"/>
    <xf numFmtId="0" fontId="6" fillId="0" borderId="0" xfId="0" applyFont="1"/>
    <xf numFmtId="0" fontId="3" fillId="0" borderId="0" xfId="1" applyFont="1" applyFill="1"/>
    <xf numFmtId="0" fontId="2" fillId="0" borderId="0" xfId="1" applyFont="1" applyFill="1" applyBorder="1" applyAlignment="1" applyProtection="1">
      <alignment horizontal="left" vertical="top" wrapText="1"/>
    </xf>
    <xf numFmtId="0" fontId="6" fillId="0" borderId="0" xfId="0" applyFont="1" applyAlignment="1">
      <alignment horizontal="left" vertical="top" wrapText="1"/>
    </xf>
    <xf numFmtId="0" fontId="3" fillId="0" borderId="0" xfId="1" applyFont="1" applyFill="1" applyAlignment="1">
      <alignment horizontal="left" vertical="top" wrapText="1"/>
    </xf>
    <xf numFmtId="0" fontId="3" fillId="0" borderId="0" xfId="1" applyFont="1" applyAlignment="1">
      <alignment horizontal="left" vertical="top" wrapText="1"/>
    </xf>
    <xf numFmtId="0" fontId="3" fillId="0" borderId="0" xfId="0" applyFont="1" applyAlignment="1">
      <alignment horizontal="left" vertical="top" wrapText="1"/>
    </xf>
    <xf numFmtId="0" fontId="5" fillId="0" borderId="0" xfId="1" applyFont="1" applyAlignment="1">
      <alignment horizontal="left" vertical="top"/>
    </xf>
    <xf numFmtId="0" fontId="4" fillId="0" borderId="0" xfId="1" applyFont="1" applyAlignment="1">
      <alignment horizontal="left" vertical="top"/>
    </xf>
    <xf numFmtId="0" fontId="3" fillId="0" borderId="0" xfId="1" applyFont="1" applyAlignment="1">
      <alignment horizontal="left" vertical="top"/>
    </xf>
    <xf numFmtId="0" fontId="1" fillId="0" borderId="0" xfId="1" applyAlignment="1">
      <alignment horizontal="left" vertical="top"/>
    </xf>
    <xf numFmtId="0" fontId="0" fillId="0" borderId="0" xfId="0" applyAlignment="1">
      <alignment horizontal="left" vertical="top"/>
    </xf>
    <xf numFmtId="0" fontId="2" fillId="4" borderId="0" xfId="1" applyFont="1" applyFill="1" applyAlignment="1" applyProtection="1">
      <alignment horizontal="left" vertical="top"/>
    </xf>
    <xf numFmtId="0" fontId="3" fillId="4" borderId="0" xfId="1" applyFont="1" applyFill="1" applyAlignment="1" applyProtection="1">
      <alignment horizontal="left" vertical="top"/>
    </xf>
    <xf numFmtId="0" fontId="2" fillId="4" borderId="0" xfId="1" applyFont="1" applyFill="1" applyBorder="1" applyAlignment="1" applyProtection="1">
      <alignment horizontal="left" vertical="top"/>
    </xf>
    <xf numFmtId="0" fontId="3" fillId="4" borderId="0" xfId="1" applyFont="1" applyFill="1" applyBorder="1" applyAlignment="1" applyProtection="1">
      <alignment horizontal="left" vertical="top"/>
    </xf>
    <xf numFmtId="0" fontId="2" fillId="0" borderId="0" xfId="1" applyFont="1" applyFill="1" applyBorder="1" applyAlignment="1" applyProtection="1">
      <alignment horizontal="left" vertical="top"/>
    </xf>
    <xf numFmtId="0" fontId="6" fillId="0" borderId="0" xfId="0" applyFont="1" applyAlignment="1">
      <alignment horizontal="left" vertical="top"/>
    </xf>
    <xf numFmtId="0" fontId="2" fillId="2" borderId="9" xfId="1" applyFont="1" applyFill="1" applyBorder="1" applyAlignment="1">
      <alignment vertical="center"/>
    </xf>
    <xf numFmtId="0" fontId="2" fillId="2" borderId="8" xfId="1" applyFont="1" applyFill="1" applyBorder="1" applyAlignment="1">
      <alignment horizontal="centerContinuous" vertical="center"/>
    </xf>
    <xf numFmtId="0" fontId="2" fillId="2" borderId="8" xfId="1" applyFont="1" applyFill="1" applyBorder="1" applyAlignment="1">
      <alignment vertical="center"/>
    </xf>
    <xf numFmtId="0" fontId="3" fillId="0" borderId="0" xfId="1" applyFont="1" applyFill="1" applyAlignment="1">
      <alignment horizontal="left" vertical="top"/>
    </xf>
    <xf numFmtId="0" fontId="3" fillId="0" borderId="0" xfId="1" applyFont="1" applyFill="1" applyBorder="1"/>
    <xf numFmtId="0" fontId="3" fillId="2" borderId="8" xfId="1" applyFont="1" applyFill="1" applyBorder="1" applyAlignment="1">
      <alignment horizontal="centerContinuous" vertical="top"/>
    </xf>
    <xf numFmtId="0" fontId="3" fillId="2" borderId="10" xfId="1" applyFont="1" applyFill="1" applyBorder="1" applyAlignment="1">
      <alignment horizontal="centerContinuous" vertical="center"/>
    </xf>
    <xf numFmtId="0" fontId="2" fillId="2" borderId="1" xfId="1" applyFont="1" applyFill="1" applyBorder="1" applyAlignment="1">
      <alignment horizontal="center" vertical="top" wrapText="1"/>
    </xf>
    <xf numFmtId="0" fontId="2" fillId="2" borderId="2" xfId="1" applyFont="1" applyFill="1" applyBorder="1" applyAlignment="1">
      <alignment horizontal="center" vertical="top" wrapText="1"/>
    </xf>
    <xf numFmtId="0" fontId="2" fillId="2" borderId="3" xfId="1" applyFont="1" applyFill="1" applyBorder="1" applyAlignment="1">
      <alignment horizontal="center" vertical="top" wrapText="1"/>
    </xf>
    <xf numFmtId="0" fontId="2" fillId="2" borderId="17" xfId="1" applyFont="1" applyFill="1" applyBorder="1" applyAlignment="1">
      <alignment horizontal="center" vertical="top" wrapText="1"/>
    </xf>
    <xf numFmtId="0" fontId="2" fillId="3" borderId="4" xfId="1" applyFont="1" applyFill="1" applyBorder="1" applyAlignment="1">
      <alignment vertical="top" wrapText="1"/>
    </xf>
    <xf numFmtId="0" fontId="2" fillId="3" borderId="5" xfId="1" applyFont="1" applyFill="1" applyBorder="1" applyAlignment="1">
      <alignment vertical="top" wrapText="1"/>
    </xf>
    <xf numFmtId="0" fontId="2" fillId="3" borderId="6" xfId="1" applyFont="1" applyFill="1" applyBorder="1" applyAlignment="1">
      <alignment vertical="top" wrapText="1"/>
    </xf>
    <xf numFmtId="0" fontId="2" fillId="3" borderId="18" xfId="1" applyFont="1" applyFill="1" applyBorder="1" applyAlignment="1">
      <alignment vertical="top" wrapText="1"/>
    </xf>
    <xf numFmtId="0" fontId="3" fillId="0" borderId="0" xfId="1" applyFont="1" applyBorder="1"/>
    <xf numFmtId="0" fontId="3" fillId="4" borderId="0" xfId="1" applyFont="1" applyFill="1" applyBorder="1" applyAlignment="1" applyProtection="1">
      <alignment horizontal="left" vertical="top" wrapText="1"/>
    </xf>
    <xf numFmtId="0" fontId="6" fillId="0" borderId="4"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6" fillId="0" borderId="13" xfId="0" applyFont="1" applyFill="1" applyBorder="1" applyAlignment="1" applyProtection="1">
      <alignment vertical="top" wrapText="1"/>
      <protection locked="0"/>
    </xf>
    <xf numFmtId="0" fontId="6" fillId="7" borderId="15" xfId="0" applyFont="1" applyFill="1" applyBorder="1" applyAlignment="1" applyProtection="1">
      <alignment vertical="top" wrapText="1"/>
      <protection locked="0"/>
    </xf>
    <xf numFmtId="0" fontId="6" fillId="7" borderId="16" xfId="0" applyFont="1" applyFill="1" applyBorder="1" applyAlignment="1" applyProtection="1">
      <alignment vertical="top" wrapText="1"/>
      <protection locked="0"/>
    </xf>
    <xf numFmtId="0" fontId="6" fillId="0" borderId="11" xfId="0" applyFont="1" applyFill="1" applyBorder="1" applyAlignment="1" applyProtection="1">
      <alignment vertical="top" wrapText="1"/>
      <protection locked="0"/>
    </xf>
    <xf numFmtId="0" fontId="6" fillId="0" borderId="12" xfId="0" applyFont="1" applyFill="1" applyBorder="1" applyAlignment="1" applyProtection="1">
      <alignment vertical="top" wrapText="1"/>
      <protection locked="0"/>
    </xf>
    <xf numFmtId="0" fontId="6" fillId="0" borderId="0" xfId="0" applyFont="1" applyFill="1" applyBorder="1" applyAlignment="1" applyProtection="1">
      <alignment vertical="top" wrapText="1"/>
      <protection locked="0"/>
    </xf>
    <xf numFmtId="0" fontId="6" fillId="7" borderId="20" xfId="0" applyFont="1" applyFill="1" applyBorder="1" applyAlignment="1" applyProtection="1">
      <alignment vertical="top" wrapText="1"/>
      <protection locked="0"/>
    </xf>
    <xf numFmtId="0" fontId="6" fillId="7" borderId="19" xfId="0" applyFont="1" applyFill="1" applyBorder="1" applyAlignment="1" applyProtection="1">
      <alignment vertical="top" wrapText="1"/>
      <protection locked="0"/>
    </xf>
    <xf numFmtId="0" fontId="6" fillId="0" borderId="14" xfId="0" applyFont="1" applyFill="1" applyBorder="1" applyAlignment="1" applyProtection="1">
      <alignment vertical="top" wrapText="1"/>
      <protection locked="0"/>
    </xf>
    <xf numFmtId="0" fontId="6" fillId="0" borderId="21" xfId="0" applyFont="1" applyBorder="1" applyAlignment="1" applyProtection="1">
      <alignment vertical="top" wrapText="1"/>
      <protection locked="0"/>
    </xf>
    <xf numFmtId="0" fontId="6" fillId="0" borderId="23" xfId="0" applyFont="1" applyBorder="1" applyAlignment="1" applyProtection="1">
      <alignment vertical="top" wrapText="1"/>
      <protection locked="0"/>
    </xf>
    <xf numFmtId="0" fontId="6" fillId="7" borderId="22" xfId="0" applyFont="1" applyFill="1" applyBorder="1" applyAlignment="1" applyProtection="1">
      <alignment vertical="top" wrapText="1"/>
      <protection locked="0"/>
    </xf>
    <xf numFmtId="0" fontId="6" fillId="0" borderId="25" xfId="0" applyFont="1" applyBorder="1" applyAlignment="1" applyProtection="1">
      <alignment vertical="top" wrapText="1"/>
      <protection locked="0"/>
    </xf>
    <xf numFmtId="0" fontId="6" fillId="0" borderId="0" xfId="0" applyFont="1" applyBorder="1"/>
    <xf numFmtId="0" fontId="6" fillId="0" borderId="7" xfId="0" applyFont="1" applyBorder="1"/>
    <xf numFmtId="0" fontId="6" fillId="0" borderId="7" xfId="0" applyFont="1" applyFill="1" applyBorder="1"/>
    <xf numFmtId="0" fontId="6" fillId="0" borderId="0" xfId="0" applyFont="1" applyFill="1" applyBorder="1" applyProtection="1"/>
    <xf numFmtId="0" fontId="6" fillId="0" borderId="0" xfId="0" applyFont="1" applyFill="1" applyBorder="1"/>
    <xf numFmtId="0" fontId="6" fillId="9" borderId="0" xfId="0" applyFont="1" applyFill="1" applyBorder="1"/>
    <xf numFmtId="0" fontId="6" fillId="5" borderId="0" xfId="0" applyFont="1" applyFill="1" applyBorder="1"/>
    <xf numFmtId="0" fontId="6" fillId="10" borderId="0" xfId="0" applyFont="1" applyFill="1"/>
    <xf numFmtId="0" fontId="6" fillId="10" borderId="0" xfId="0" applyFont="1" applyFill="1" applyBorder="1"/>
    <xf numFmtId="0" fontId="6" fillId="5" borderId="0" xfId="0" applyFont="1" applyFill="1"/>
    <xf numFmtId="0" fontId="6" fillId="9" borderId="0" xfId="0" applyFont="1" applyFill="1"/>
    <xf numFmtId="0" fontId="6" fillId="0" borderId="0" xfId="0" applyFont="1" applyFill="1"/>
    <xf numFmtId="0" fontId="6" fillId="3" borderId="0" xfId="0" applyFont="1" applyFill="1" applyBorder="1"/>
    <xf numFmtId="2" fontId="6" fillId="0" borderId="0" xfId="0" applyNumberFormat="1" applyFont="1" applyBorder="1"/>
    <xf numFmtId="0" fontId="3" fillId="0" borderId="5" xfId="0" applyFont="1" applyFill="1" applyBorder="1" applyAlignment="1" applyProtection="1">
      <alignment vertical="top" wrapText="1"/>
      <protection locked="0"/>
    </xf>
    <xf numFmtId="0" fontId="3" fillId="7" borderId="15" xfId="0" applyFont="1" applyFill="1" applyBorder="1" applyAlignment="1" applyProtection="1">
      <alignment vertical="top" wrapText="1"/>
      <protection locked="0"/>
    </xf>
    <xf numFmtId="0" fontId="3" fillId="7" borderId="16" xfId="0" applyFont="1" applyFill="1" applyBorder="1" applyAlignment="1" applyProtection="1">
      <alignment vertical="top" wrapText="1"/>
      <protection locked="0"/>
    </xf>
    <xf numFmtId="0" fontId="2" fillId="8" borderId="5" xfId="0" applyFont="1" applyFill="1" applyBorder="1" applyAlignment="1" applyProtection="1">
      <alignment vertical="top" wrapText="1"/>
      <protection locked="0"/>
    </xf>
    <xf numFmtId="0" fontId="3" fillId="0" borderId="6" xfId="0" applyFont="1" applyFill="1" applyBorder="1" applyAlignment="1" applyProtection="1">
      <alignment vertical="top" wrapText="1"/>
      <protection locked="0"/>
    </xf>
    <xf numFmtId="0" fontId="3" fillId="0" borderId="4" xfId="0" applyFont="1" applyFill="1" applyBorder="1" applyAlignment="1" applyProtection="1">
      <alignment vertical="top" wrapText="1"/>
      <protection locked="0"/>
    </xf>
    <xf numFmtId="0" fontId="3" fillId="0" borderId="13" xfId="0" applyFont="1" applyFill="1" applyBorder="1" applyAlignment="1" applyProtection="1">
      <alignment vertical="top" wrapText="1"/>
      <protection locked="0"/>
    </xf>
    <xf numFmtId="0" fontId="3" fillId="0" borderId="4" xfId="0" applyNumberFormat="1" applyFont="1" applyFill="1" applyBorder="1" applyAlignment="1" applyProtection="1">
      <alignment vertical="top" wrapText="1"/>
      <protection locked="0"/>
    </xf>
    <xf numFmtId="0" fontId="2" fillId="8" borderId="12"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11" xfId="0" applyFont="1" applyFill="1" applyBorder="1" applyAlignment="1" applyProtection="1">
      <alignment vertical="top" wrapText="1"/>
      <protection locked="0"/>
    </xf>
    <xf numFmtId="0" fontId="3" fillId="0" borderId="22" xfId="0" applyFont="1" applyBorder="1" applyAlignment="1" applyProtection="1">
      <alignment vertical="top" wrapText="1"/>
      <protection locked="0"/>
    </xf>
    <xf numFmtId="0" fontId="3" fillId="7" borderId="21" xfId="0" applyFont="1" applyFill="1" applyBorder="1" applyAlignment="1" applyProtection="1">
      <alignment vertical="top" wrapText="1"/>
      <protection locked="0"/>
    </xf>
    <xf numFmtId="0" fontId="2" fillId="8" borderId="22" xfId="0" applyFont="1" applyFill="1" applyBorder="1" applyAlignment="1" applyProtection="1">
      <alignment vertical="top" wrapText="1"/>
      <protection locked="0"/>
    </xf>
    <xf numFmtId="0" fontId="3" fillId="0" borderId="24" xfId="0" applyFont="1" applyFill="1" applyBorder="1" applyAlignment="1" applyProtection="1">
      <alignment vertical="top" wrapText="1"/>
      <protection locked="0"/>
    </xf>
    <xf numFmtId="0" fontId="3" fillId="0" borderId="22" xfId="0" applyFont="1" applyFill="1" applyBorder="1" applyAlignment="1" applyProtection="1">
      <alignment vertical="top" wrapText="1"/>
      <protection locked="0"/>
    </xf>
    <xf numFmtId="0" fontId="2" fillId="0" borderId="0" xfId="0" applyFont="1" applyFill="1" applyBorder="1" applyAlignment="1" applyProtection="1">
      <alignment horizontal="right"/>
    </xf>
    <xf numFmtId="0" fontId="2" fillId="0" borderId="0" xfId="0" applyFont="1" applyFill="1" applyBorder="1" applyAlignment="1">
      <alignment horizontal="left"/>
    </xf>
    <xf numFmtId="0" fontId="2" fillId="0" borderId="0" xfId="0" applyFont="1" applyFill="1" applyBorder="1"/>
    <xf numFmtId="0" fontId="2" fillId="0" borderId="0" xfId="1" applyFont="1" applyFill="1" applyBorder="1" applyAlignment="1">
      <alignment horizontal="left"/>
    </xf>
    <xf numFmtId="0" fontId="2" fillId="0" borderId="0" xfId="1" applyFont="1" applyFill="1" applyBorder="1"/>
    <xf numFmtId="0" fontId="3" fillId="9" borderId="0" xfId="1" applyFont="1" applyFill="1" applyBorder="1"/>
    <xf numFmtId="0" fontId="3" fillId="5" borderId="0" xfId="1" applyFont="1" applyFill="1" applyBorder="1"/>
    <xf numFmtId="0" fontId="3" fillId="10" borderId="0" xfId="1" applyFont="1" applyFill="1"/>
    <xf numFmtId="0" fontId="3" fillId="10" borderId="0" xfId="1" applyFont="1" applyFill="1" applyBorder="1"/>
    <xf numFmtId="0" fontId="3" fillId="5" borderId="0" xfId="1" applyFont="1" applyFill="1"/>
    <xf numFmtId="0" fontId="3" fillId="9" borderId="0" xfId="1" applyFont="1" applyFill="1"/>
    <xf numFmtId="0" fontId="0" fillId="0" borderId="4" xfId="0" applyFont="1" applyFill="1" applyBorder="1" applyAlignment="1" applyProtection="1">
      <alignment vertical="top" wrapText="1"/>
      <protection locked="0"/>
    </xf>
    <xf numFmtId="0" fontId="0" fillId="0" borderId="5" xfId="0" applyFont="1" applyFill="1" applyBorder="1" applyAlignment="1" applyProtection="1">
      <alignment vertical="top" wrapText="1"/>
      <protection locked="0"/>
    </xf>
    <xf numFmtId="0" fontId="6" fillId="0" borderId="0" xfId="0" applyFont="1" applyFill="1" applyBorder="1" applyAlignment="1" applyProtection="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6" fillId="0" borderId="0" xfId="0" applyFont="1" applyAlignment="1">
      <alignment horizontal="left" vertical="top" wrapText="1"/>
    </xf>
    <xf numFmtId="0" fontId="3" fillId="6" borderId="0" xfId="1" applyFont="1" applyFill="1" applyBorder="1" applyAlignment="1" applyProtection="1">
      <alignment horizontal="left" vertical="top" wrapText="1"/>
      <protection locked="0"/>
    </xf>
    <xf numFmtId="0" fontId="2" fillId="0" borderId="0" xfId="1" applyFont="1" applyFill="1" applyBorder="1" applyAlignment="1" applyProtection="1">
      <alignment horizontal="left" vertical="top"/>
    </xf>
    <xf numFmtId="0" fontId="3" fillId="0" borderId="0" xfId="1" applyFont="1" applyAlignment="1">
      <alignment horizontal="left" vertical="top"/>
    </xf>
    <xf numFmtId="15" fontId="3" fillId="0" borderId="0" xfId="1" applyNumberFormat="1" applyFont="1" applyFill="1" applyBorder="1" applyAlignment="1" applyProtection="1">
      <alignment horizontal="left" vertical="top" wrapText="1"/>
      <protection locked="0"/>
    </xf>
    <xf numFmtId="0" fontId="3" fillId="0" borderId="0" xfId="1" applyFont="1" applyFill="1" applyBorder="1" applyAlignment="1" applyProtection="1">
      <alignment horizontal="left" vertical="top" wrapText="1"/>
      <protection locked="0"/>
    </xf>
    <xf numFmtId="0" fontId="2" fillId="4" borderId="0" xfId="1" applyFont="1" applyFill="1" applyBorder="1" applyAlignment="1" applyProtection="1">
      <alignment horizontal="left" vertical="top"/>
    </xf>
    <xf numFmtId="0" fontId="2" fillId="4" borderId="0" xfId="1" applyFont="1" applyFill="1" applyBorder="1" applyAlignment="1" applyProtection="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1"/>
  <sheetViews>
    <sheetView tabSelected="1" zoomScale="70" zoomScaleNormal="70" workbookViewId="0"/>
  </sheetViews>
  <sheetFormatPr defaultRowHeight="15.5" x14ac:dyDescent="0.35"/>
  <cols>
    <col min="1" max="1" width="12.07421875" customWidth="1"/>
    <col min="2" max="2" width="13.23046875" customWidth="1"/>
    <col min="3" max="3" width="12.53515625" customWidth="1"/>
    <col min="4" max="4" width="11.3046875" customWidth="1"/>
    <col min="5" max="5" width="10.84375" customWidth="1"/>
    <col min="6" max="6" width="11.23046875" customWidth="1"/>
    <col min="8" max="8" width="31.4609375" customWidth="1"/>
    <col min="9" max="9" width="36.53515625" customWidth="1"/>
    <col min="10" max="10" width="23.84375" customWidth="1"/>
  </cols>
  <sheetData>
    <row r="1" spans="1:12" s="15" customFormat="1" ht="20" x14ac:dyDescent="0.35">
      <c r="A1" s="11" t="s">
        <v>50</v>
      </c>
      <c r="B1" s="12"/>
      <c r="C1" s="12"/>
      <c r="D1" s="13"/>
      <c r="E1" s="14"/>
      <c r="F1" s="14"/>
      <c r="G1" s="14"/>
      <c r="H1" s="14"/>
      <c r="I1" s="14"/>
      <c r="J1" s="14"/>
      <c r="K1" s="14"/>
      <c r="L1" s="14"/>
    </row>
    <row r="2" spans="1:12" s="21" customFormat="1" x14ac:dyDescent="0.35">
      <c r="A2" s="16"/>
      <c r="B2" s="16"/>
      <c r="C2" s="16"/>
      <c r="D2" s="17"/>
      <c r="E2" s="17"/>
      <c r="F2" s="17"/>
      <c r="G2" s="17"/>
      <c r="H2" s="17"/>
      <c r="I2" s="17"/>
      <c r="J2" s="17"/>
      <c r="K2" s="13"/>
      <c r="L2" s="13"/>
    </row>
    <row r="3" spans="1:12" s="7" customFormat="1" ht="49.5" customHeight="1" x14ac:dyDescent="0.35">
      <c r="A3" s="108" t="s">
        <v>67</v>
      </c>
      <c r="B3" s="108"/>
      <c r="C3" s="108"/>
      <c r="D3" s="108"/>
      <c r="E3" s="102" t="s">
        <v>51</v>
      </c>
      <c r="F3" s="102"/>
      <c r="G3" s="102"/>
      <c r="H3" s="102"/>
      <c r="I3" s="102"/>
      <c r="J3" s="38"/>
      <c r="K3" s="9"/>
      <c r="L3" s="9"/>
    </row>
    <row r="4" spans="1:12" s="21" customFormat="1" x14ac:dyDescent="0.35">
      <c r="A4" s="18"/>
      <c r="B4" s="18"/>
      <c r="C4" s="18"/>
      <c r="D4" s="19"/>
      <c r="E4" s="19"/>
      <c r="F4" s="19"/>
      <c r="G4" s="19"/>
      <c r="H4" s="19"/>
      <c r="I4" s="19"/>
      <c r="J4" s="19"/>
      <c r="K4" s="13"/>
      <c r="L4" s="13"/>
    </row>
    <row r="5" spans="1:12" s="21" customFormat="1" x14ac:dyDescent="0.35">
      <c r="A5" s="107" t="s">
        <v>0</v>
      </c>
      <c r="B5" s="107"/>
      <c r="C5" s="107"/>
      <c r="D5" s="107"/>
      <c r="E5" s="102" t="s">
        <v>52</v>
      </c>
      <c r="F5" s="102"/>
      <c r="G5" s="102"/>
      <c r="H5" s="102"/>
      <c r="I5" s="102"/>
      <c r="J5" s="19"/>
      <c r="K5" s="13"/>
      <c r="L5" s="13"/>
    </row>
    <row r="6" spans="1:12" s="21" customFormat="1" x14ac:dyDescent="0.35">
      <c r="A6" s="19"/>
      <c r="B6" s="19"/>
      <c r="C6" s="19"/>
      <c r="D6" s="19"/>
      <c r="E6" s="19"/>
      <c r="F6" s="19"/>
      <c r="G6" s="19"/>
      <c r="H6" s="19"/>
      <c r="I6" s="19"/>
      <c r="J6" s="19"/>
      <c r="K6" s="13"/>
      <c r="L6" s="13"/>
    </row>
    <row r="7" spans="1:12" s="21" customFormat="1" x14ac:dyDescent="0.35">
      <c r="A7" s="107" t="s">
        <v>1</v>
      </c>
      <c r="B7" s="107"/>
      <c r="C7" s="107"/>
      <c r="D7" s="107"/>
      <c r="E7" s="102" t="s">
        <v>49</v>
      </c>
      <c r="F7" s="102"/>
      <c r="G7" s="102"/>
      <c r="H7" s="102"/>
      <c r="I7" s="102"/>
      <c r="J7" s="19"/>
      <c r="K7" s="13"/>
      <c r="L7" s="13"/>
    </row>
    <row r="8" spans="1:12" s="21" customFormat="1" x14ac:dyDescent="0.35">
      <c r="A8" s="18"/>
      <c r="B8" s="19"/>
      <c r="C8" s="19"/>
      <c r="D8" s="19"/>
      <c r="E8" s="19"/>
      <c r="F8" s="19"/>
      <c r="G8" s="18"/>
      <c r="H8" s="19"/>
      <c r="I8" s="19"/>
      <c r="J8" s="19"/>
      <c r="K8" s="13"/>
      <c r="L8" s="13"/>
    </row>
    <row r="9" spans="1:12" s="21" customFormat="1" x14ac:dyDescent="0.35">
      <c r="A9" s="107" t="s">
        <v>2</v>
      </c>
      <c r="B9" s="107"/>
      <c r="C9" s="107"/>
      <c r="D9" s="107"/>
      <c r="E9" s="105">
        <v>42948</v>
      </c>
      <c r="F9" s="106"/>
      <c r="G9" s="106"/>
      <c r="H9" s="106"/>
      <c r="I9" s="106"/>
      <c r="J9" s="19"/>
      <c r="K9" s="13"/>
      <c r="L9" s="13"/>
    </row>
    <row r="10" spans="1:12" s="21" customFormat="1" x14ac:dyDescent="0.35">
      <c r="A10" s="18"/>
      <c r="B10" s="19"/>
      <c r="C10" s="19"/>
      <c r="D10" s="19"/>
      <c r="E10" s="19"/>
      <c r="F10" s="19"/>
      <c r="G10" s="18"/>
      <c r="H10" s="19"/>
      <c r="I10" s="19"/>
      <c r="J10" s="19"/>
      <c r="K10" s="13"/>
      <c r="L10" s="13"/>
    </row>
    <row r="11" spans="1:12" s="21" customFormat="1" x14ac:dyDescent="0.35">
      <c r="A11" s="20"/>
      <c r="B11" s="103" t="s">
        <v>3</v>
      </c>
      <c r="C11" s="104"/>
      <c r="D11" s="104"/>
      <c r="E11" s="104"/>
      <c r="F11" s="104"/>
      <c r="G11" s="104"/>
      <c r="H11" s="104"/>
      <c r="I11" s="104"/>
      <c r="J11" s="104"/>
      <c r="K11" s="25"/>
      <c r="L11" s="25"/>
    </row>
    <row r="12" spans="1:12" s="7" customFormat="1" x14ac:dyDescent="0.35">
      <c r="A12" s="6"/>
      <c r="B12" s="7" t="s">
        <v>4</v>
      </c>
      <c r="C12" s="98" t="s">
        <v>53</v>
      </c>
      <c r="D12" s="98"/>
      <c r="E12" s="98"/>
      <c r="F12" s="98"/>
      <c r="G12" s="98"/>
      <c r="H12" s="98"/>
      <c r="I12" s="98"/>
      <c r="J12" s="98"/>
      <c r="K12" s="8"/>
      <c r="L12" s="8"/>
    </row>
    <row r="13" spans="1:12" s="7" customFormat="1" x14ac:dyDescent="0.35">
      <c r="A13" s="9"/>
      <c r="B13" s="7" t="s">
        <v>5</v>
      </c>
      <c r="C13" s="99" t="s">
        <v>54</v>
      </c>
      <c r="D13" s="99"/>
      <c r="E13" s="99"/>
      <c r="F13" s="99"/>
      <c r="G13" s="99"/>
      <c r="H13" s="99"/>
      <c r="I13" s="99"/>
      <c r="J13" s="99"/>
      <c r="K13" s="8"/>
      <c r="L13" s="8"/>
    </row>
    <row r="14" spans="1:12" s="7" customFormat="1" x14ac:dyDescent="0.35">
      <c r="A14" s="9"/>
      <c r="B14" s="7" t="s">
        <v>6</v>
      </c>
      <c r="C14" s="101" t="s">
        <v>55</v>
      </c>
      <c r="D14" s="101"/>
      <c r="E14" s="101"/>
      <c r="F14" s="101"/>
      <c r="G14" s="101"/>
      <c r="H14" s="101"/>
      <c r="I14" s="101"/>
      <c r="J14" s="101"/>
      <c r="K14" s="8"/>
      <c r="L14" s="8"/>
    </row>
    <row r="15" spans="1:12" s="7" customFormat="1" ht="62" x14ac:dyDescent="0.35">
      <c r="A15" s="9"/>
      <c r="B15" s="10" t="s">
        <v>140</v>
      </c>
      <c r="C15" s="99" t="s">
        <v>149</v>
      </c>
      <c r="D15" s="99"/>
      <c r="E15" s="99"/>
      <c r="F15" s="99"/>
      <c r="G15" s="99"/>
      <c r="H15" s="99"/>
      <c r="I15" s="99"/>
      <c r="J15" s="99"/>
      <c r="K15" s="8"/>
      <c r="L15" s="8"/>
    </row>
    <row r="16" spans="1:12" s="7" customFormat="1" ht="31" x14ac:dyDescent="0.35">
      <c r="A16" s="9"/>
      <c r="B16" s="10" t="s">
        <v>141</v>
      </c>
      <c r="C16" s="99" t="s">
        <v>56</v>
      </c>
      <c r="D16" s="99"/>
      <c r="E16" s="99"/>
      <c r="F16" s="99"/>
      <c r="G16" s="99"/>
      <c r="H16" s="99"/>
      <c r="I16" s="99"/>
      <c r="J16" s="99"/>
      <c r="K16" s="8"/>
      <c r="L16" s="8"/>
    </row>
    <row r="17" spans="1:12" s="10" customFormat="1" x14ac:dyDescent="0.35">
      <c r="A17" s="9"/>
      <c r="B17" s="10" t="s">
        <v>62</v>
      </c>
      <c r="C17" s="101" t="s">
        <v>57</v>
      </c>
      <c r="D17" s="101"/>
      <c r="E17" s="101"/>
      <c r="F17" s="101"/>
      <c r="G17" s="101"/>
      <c r="H17" s="101"/>
      <c r="I17" s="101"/>
      <c r="J17" s="101"/>
      <c r="K17" s="8"/>
      <c r="L17" s="8"/>
    </row>
    <row r="18" spans="1:12" s="7" customFormat="1" x14ac:dyDescent="0.35">
      <c r="A18" s="9"/>
      <c r="B18" s="10" t="s">
        <v>66</v>
      </c>
      <c r="C18" s="100" t="s">
        <v>58</v>
      </c>
      <c r="D18" s="100"/>
      <c r="E18" s="100"/>
      <c r="F18" s="100"/>
      <c r="G18" s="100"/>
      <c r="H18" s="100"/>
      <c r="I18" s="100"/>
      <c r="J18" s="100"/>
      <c r="K18" s="8"/>
      <c r="L18" s="8"/>
    </row>
    <row r="19" spans="1:12" s="7" customFormat="1" x14ac:dyDescent="0.35">
      <c r="A19" s="9"/>
      <c r="B19" s="10" t="s">
        <v>63</v>
      </c>
      <c r="C19" s="100" t="s">
        <v>59</v>
      </c>
      <c r="D19" s="100"/>
      <c r="E19" s="100"/>
      <c r="F19" s="100"/>
      <c r="G19" s="100"/>
      <c r="H19" s="100"/>
      <c r="I19" s="100"/>
      <c r="J19" s="100"/>
      <c r="K19" s="8"/>
      <c r="L19" s="8"/>
    </row>
    <row r="20" spans="1:12" s="7" customFormat="1" x14ac:dyDescent="0.35">
      <c r="A20" s="9"/>
      <c r="B20" s="10" t="s">
        <v>64</v>
      </c>
      <c r="C20" s="100" t="s">
        <v>60</v>
      </c>
      <c r="D20" s="100"/>
      <c r="E20" s="100"/>
      <c r="F20" s="100"/>
      <c r="G20" s="100"/>
      <c r="H20" s="100"/>
      <c r="I20" s="100"/>
      <c r="J20" s="100"/>
      <c r="K20" s="8"/>
      <c r="L20" s="8"/>
    </row>
    <row r="21" spans="1:12" s="7" customFormat="1" x14ac:dyDescent="0.35">
      <c r="A21" s="9"/>
      <c r="B21" s="10" t="s">
        <v>65</v>
      </c>
      <c r="C21" s="100" t="s">
        <v>61</v>
      </c>
      <c r="D21" s="100"/>
      <c r="E21" s="100"/>
      <c r="F21" s="100"/>
      <c r="G21" s="100"/>
      <c r="H21" s="100"/>
      <c r="I21" s="100"/>
      <c r="J21" s="100"/>
      <c r="K21" s="8"/>
      <c r="L21" s="8"/>
    </row>
    <row r="22" spans="1:12" s="4" customFormat="1" ht="16" thickBot="1" x14ac:dyDescent="0.4">
      <c r="A22" s="5"/>
      <c r="B22" s="5"/>
      <c r="C22" s="5"/>
      <c r="D22" s="5"/>
      <c r="E22" s="26"/>
      <c r="F22" s="5"/>
      <c r="G22" s="5"/>
      <c r="H22" s="5"/>
      <c r="I22" s="5"/>
      <c r="J22" s="5"/>
      <c r="K22" s="2"/>
      <c r="L22" s="2"/>
    </row>
    <row r="23" spans="1:12" s="4" customFormat="1" ht="16" thickTop="1" x14ac:dyDescent="0.35">
      <c r="A23" s="1" t="s">
        <v>7</v>
      </c>
      <c r="B23" s="27"/>
      <c r="C23" s="27"/>
      <c r="D23" s="27"/>
      <c r="E23" s="22"/>
      <c r="F23" s="23" t="s">
        <v>8</v>
      </c>
      <c r="G23" s="23"/>
      <c r="H23" s="24"/>
      <c r="I23" s="1" t="s">
        <v>9</v>
      </c>
      <c r="J23" s="28"/>
      <c r="K23" s="2"/>
      <c r="L23" s="2"/>
    </row>
    <row r="24" spans="1:12" s="4" customFormat="1" ht="46.5" x14ac:dyDescent="0.35">
      <c r="A24" s="29" t="s">
        <v>10</v>
      </c>
      <c r="B24" s="30" t="s">
        <v>11</v>
      </c>
      <c r="C24" s="30" t="s">
        <v>12</v>
      </c>
      <c r="D24" s="31" t="s">
        <v>13</v>
      </c>
      <c r="E24" s="29" t="s">
        <v>14</v>
      </c>
      <c r="F24" s="30" t="s">
        <v>15</v>
      </c>
      <c r="G24" s="30" t="s">
        <v>16</v>
      </c>
      <c r="H24" s="31" t="s">
        <v>17</v>
      </c>
      <c r="I24" s="29" t="s">
        <v>18</v>
      </c>
      <c r="J24" s="32" t="s">
        <v>19</v>
      </c>
      <c r="K24" s="2"/>
      <c r="L24" s="2"/>
    </row>
    <row r="25" spans="1:12" s="4" customFormat="1" ht="108.5" x14ac:dyDescent="0.35">
      <c r="A25" s="33" t="s">
        <v>20</v>
      </c>
      <c r="B25" s="34" t="s">
        <v>21</v>
      </c>
      <c r="C25" s="34" t="s">
        <v>22</v>
      </c>
      <c r="D25" s="35" t="s">
        <v>23</v>
      </c>
      <c r="E25" s="33" t="s">
        <v>24</v>
      </c>
      <c r="F25" s="34" t="s">
        <v>25</v>
      </c>
      <c r="G25" s="34" t="s">
        <v>26</v>
      </c>
      <c r="H25" s="35" t="s">
        <v>27</v>
      </c>
      <c r="I25" s="33" t="s">
        <v>28</v>
      </c>
      <c r="J25" s="36" t="s">
        <v>29</v>
      </c>
      <c r="K25" s="2"/>
      <c r="L25" s="2"/>
    </row>
    <row r="26" spans="1:12" s="4" customFormat="1" ht="170.5" x14ac:dyDescent="0.35">
      <c r="A26" s="39" t="s">
        <v>68</v>
      </c>
      <c r="B26" s="69" t="s">
        <v>150</v>
      </c>
      <c r="C26" s="40" t="s">
        <v>30</v>
      </c>
      <c r="D26" s="41" t="s">
        <v>31</v>
      </c>
      <c r="E26" s="70" t="s">
        <v>32</v>
      </c>
      <c r="F26" s="71" t="s">
        <v>32</v>
      </c>
      <c r="G26" s="72" t="s">
        <v>32</v>
      </c>
      <c r="H26" s="73" t="s">
        <v>69</v>
      </c>
      <c r="I26" s="74" t="s">
        <v>70</v>
      </c>
      <c r="J26" s="42" t="s">
        <v>33</v>
      </c>
      <c r="K26" s="2"/>
      <c r="L26" s="2"/>
    </row>
    <row r="27" spans="1:12" s="4" customFormat="1" ht="108.5" x14ac:dyDescent="0.35">
      <c r="A27" s="39" t="s">
        <v>68</v>
      </c>
      <c r="B27" s="69" t="s">
        <v>150</v>
      </c>
      <c r="C27" s="40" t="s">
        <v>34</v>
      </c>
      <c r="D27" s="41" t="s">
        <v>71</v>
      </c>
      <c r="E27" s="43" t="s">
        <v>32</v>
      </c>
      <c r="F27" s="44" t="s">
        <v>33</v>
      </c>
      <c r="G27" s="72" t="s">
        <v>32</v>
      </c>
      <c r="H27" s="73" t="s">
        <v>72</v>
      </c>
      <c r="I27" s="74" t="s">
        <v>73</v>
      </c>
      <c r="J27" s="42" t="s">
        <v>33</v>
      </c>
      <c r="K27" s="2"/>
      <c r="L27" s="2"/>
    </row>
    <row r="28" spans="1:12" s="4" customFormat="1" ht="108.5" x14ac:dyDescent="0.35">
      <c r="A28" s="39" t="s">
        <v>68</v>
      </c>
      <c r="B28" s="69" t="s">
        <v>74</v>
      </c>
      <c r="C28" s="69" t="s">
        <v>75</v>
      </c>
      <c r="D28" s="73" t="s">
        <v>71</v>
      </c>
      <c r="E28" s="70" t="s">
        <v>33</v>
      </c>
      <c r="F28" s="71" t="s">
        <v>33</v>
      </c>
      <c r="G28" s="72" t="s">
        <v>35</v>
      </c>
      <c r="H28" s="73" t="s">
        <v>76</v>
      </c>
      <c r="I28" s="74" t="s">
        <v>77</v>
      </c>
      <c r="J28" s="75" t="s">
        <v>35</v>
      </c>
      <c r="K28" s="2"/>
      <c r="L28" s="2"/>
    </row>
    <row r="29" spans="1:12" s="4" customFormat="1" ht="155" x14ac:dyDescent="0.35">
      <c r="A29" s="74" t="s">
        <v>68</v>
      </c>
      <c r="B29" s="69" t="s">
        <v>78</v>
      </c>
      <c r="C29" s="69" t="s">
        <v>36</v>
      </c>
      <c r="D29" s="73" t="s">
        <v>79</v>
      </c>
      <c r="E29" s="70" t="s">
        <v>32</v>
      </c>
      <c r="F29" s="71" t="s">
        <v>32</v>
      </c>
      <c r="G29" s="72" t="s">
        <v>32</v>
      </c>
      <c r="H29" s="73" t="s">
        <v>80</v>
      </c>
      <c r="I29" s="74" t="s">
        <v>81</v>
      </c>
      <c r="J29" s="75" t="s">
        <v>33</v>
      </c>
      <c r="K29" s="2"/>
      <c r="L29" s="2"/>
    </row>
    <row r="30" spans="1:12" s="4" customFormat="1" ht="93" x14ac:dyDescent="0.35">
      <c r="A30" s="74" t="s">
        <v>82</v>
      </c>
      <c r="B30" s="69" t="s">
        <v>83</v>
      </c>
      <c r="C30" s="69" t="s">
        <v>84</v>
      </c>
      <c r="D30" s="73" t="s">
        <v>85</v>
      </c>
      <c r="E30" s="70" t="s">
        <v>35</v>
      </c>
      <c r="F30" s="71" t="s">
        <v>35</v>
      </c>
      <c r="G30" s="72" t="s">
        <v>35</v>
      </c>
      <c r="H30" s="73" t="s">
        <v>86</v>
      </c>
      <c r="I30" s="74" t="s">
        <v>87</v>
      </c>
      <c r="J30" s="75" t="s">
        <v>88</v>
      </c>
      <c r="K30" s="2"/>
      <c r="L30" s="2"/>
    </row>
    <row r="31" spans="1:12" s="4" customFormat="1" ht="93" x14ac:dyDescent="0.35">
      <c r="A31" s="74" t="s">
        <v>68</v>
      </c>
      <c r="B31" s="40" t="s">
        <v>89</v>
      </c>
      <c r="C31" s="40" t="s">
        <v>37</v>
      </c>
      <c r="D31" s="41" t="s">
        <v>38</v>
      </c>
      <c r="E31" s="70" t="s">
        <v>32</v>
      </c>
      <c r="F31" s="71" t="s">
        <v>32</v>
      </c>
      <c r="G31" s="72" t="s">
        <v>32</v>
      </c>
      <c r="H31" s="73" t="s">
        <v>90</v>
      </c>
      <c r="I31" s="74" t="s">
        <v>91</v>
      </c>
      <c r="J31" s="42" t="s">
        <v>33</v>
      </c>
      <c r="K31" s="2"/>
      <c r="L31" s="2"/>
    </row>
    <row r="32" spans="1:12" s="4" customFormat="1" ht="124" x14ac:dyDescent="0.35">
      <c r="A32" s="74" t="s">
        <v>68</v>
      </c>
      <c r="B32" s="69" t="s">
        <v>92</v>
      </c>
      <c r="C32" s="69" t="s">
        <v>139</v>
      </c>
      <c r="D32" s="73" t="s">
        <v>93</v>
      </c>
      <c r="E32" s="43" t="s">
        <v>33</v>
      </c>
      <c r="F32" s="44" t="s">
        <v>33</v>
      </c>
      <c r="G32" s="72" t="s">
        <v>35</v>
      </c>
      <c r="H32" s="73" t="s">
        <v>94</v>
      </c>
      <c r="I32" s="74" t="s">
        <v>95</v>
      </c>
      <c r="J32" s="75" t="s">
        <v>35</v>
      </c>
    </row>
    <row r="33" spans="1:10" s="4" customFormat="1" ht="93" x14ac:dyDescent="0.35">
      <c r="A33" s="39" t="s">
        <v>39</v>
      </c>
      <c r="B33" s="40" t="s">
        <v>96</v>
      </c>
      <c r="C33" s="40" t="s">
        <v>97</v>
      </c>
      <c r="D33" s="41" t="s">
        <v>98</v>
      </c>
      <c r="E33" s="43" t="s">
        <v>33</v>
      </c>
      <c r="F33" s="44" t="s">
        <v>32</v>
      </c>
      <c r="G33" s="72" t="s">
        <v>32</v>
      </c>
      <c r="H33" s="73" t="s">
        <v>99</v>
      </c>
      <c r="I33" s="74" t="s">
        <v>95</v>
      </c>
      <c r="J33" s="75" t="s">
        <v>33</v>
      </c>
    </row>
    <row r="34" spans="1:10" s="4" customFormat="1" ht="170.5" x14ac:dyDescent="0.35">
      <c r="A34" s="39" t="s">
        <v>39</v>
      </c>
      <c r="B34" s="40" t="s">
        <v>100</v>
      </c>
      <c r="C34" s="40" t="s">
        <v>101</v>
      </c>
      <c r="D34" s="41" t="s">
        <v>102</v>
      </c>
      <c r="E34" s="43" t="s">
        <v>33</v>
      </c>
      <c r="F34" s="44" t="s">
        <v>32</v>
      </c>
      <c r="G34" s="72" t="s">
        <v>32</v>
      </c>
      <c r="H34" s="73" t="s">
        <v>103</v>
      </c>
      <c r="I34" s="74" t="s">
        <v>104</v>
      </c>
      <c r="J34" s="42" t="s">
        <v>33</v>
      </c>
    </row>
    <row r="35" spans="1:10" s="4" customFormat="1" ht="139.5" x14ac:dyDescent="0.35">
      <c r="A35" s="96" t="s">
        <v>105</v>
      </c>
      <c r="B35" s="69" t="s">
        <v>106</v>
      </c>
      <c r="C35" s="69" t="s">
        <v>107</v>
      </c>
      <c r="D35" s="41" t="s">
        <v>108</v>
      </c>
      <c r="E35" s="70" t="s">
        <v>33</v>
      </c>
      <c r="F35" s="44" t="s">
        <v>109</v>
      </c>
      <c r="G35" s="72" t="s">
        <v>32</v>
      </c>
      <c r="H35" s="73" t="s">
        <v>110</v>
      </c>
      <c r="I35" s="74" t="s">
        <v>111</v>
      </c>
      <c r="J35" s="75" t="s">
        <v>33</v>
      </c>
    </row>
    <row r="36" spans="1:10" s="4" customFormat="1" ht="201.5" x14ac:dyDescent="0.35">
      <c r="A36" s="39" t="s">
        <v>112</v>
      </c>
      <c r="B36" s="40" t="s">
        <v>113</v>
      </c>
      <c r="C36" s="40" t="s">
        <v>114</v>
      </c>
      <c r="D36" s="41" t="s">
        <v>115</v>
      </c>
      <c r="E36" s="43" t="s">
        <v>33</v>
      </c>
      <c r="F36" s="71" t="s">
        <v>32</v>
      </c>
      <c r="G36" s="72" t="s">
        <v>33</v>
      </c>
      <c r="H36" s="73" t="s">
        <v>116</v>
      </c>
      <c r="I36" s="74" t="s">
        <v>117</v>
      </c>
      <c r="J36" s="75" t="s">
        <v>118</v>
      </c>
    </row>
    <row r="37" spans="1:10" s="4" customFormat="1" ht="170.5" x14ac:dyDescent="0.35">
      <c r="A37" s="74" t="s">
        <v>39</v>
      </c>
      <c r="B37" s="97" t="s">
        <v>143</v>
      </c>
      <c r="C37" s="69" t="s">
        <v>119</v>
      </c>
      <c r="D37" s="41" t="s">
        <v>120</v>
      </c>
      <c r="E37" s="43" t="s">
        <v>33</v>
      </c>
      <c r="F37" s="44" t="s">
        <v>32</v>
      </c>
      <c r="G37" s="72" t="s">
        <v>33</v>
      </c>
      <c r="H37" s="73" t="s">
        <v>121</v>
      </c>
      <c r="I37" s="74" t="s">
        <v>144</v>
      </c>
      <c r="J37" s="75" t="s">
        <v>35</v>
      </c>
    </row>
    <row r="38" spans="1:10" s="4" customFormat="1" ht="170.5" x14ac:dyDescent="0.35">
      <c r="A38" s="74" t="s">
        <v>39</v>
      </c>
      <c r="B38" s="69" t="s">
        <v>122</v>
      </c>
      <c r="C38" s="69" t="s">
        <v>145</v>
      </c>
      <c r="D38" s="73" t="s">
        <v>146</v>
      </c>
      <c r="E38" s="70" t="s">
        <v>33</v>
      </c>
      <c r="F38" s="44" t="s">
        <v>109</v>
      </c>
      <c r="G38" s="72" t="s">
        <v>32</v>
      </c>
      <c r="H38" s="73" t="s">
        <v>123</v>
      </c>
      <c r="I38" s="74" t="s">
        <v>124</v>
      </c>
      <c r="J38" s="75" t="s">
        <v>33</v>
      </c>
    </row>
    <row r="39" spans="1:10" s="4" customFormat="1" ht="170.5" x14ac:dyDescent="0.35">
      <c r="A39" s="39" t="s">
        <v>40</v>
      </c>
      <c r="B39" s="40" t="s">
        <v>125</v>
      </c>
      <c r="C39" s="40" t="s">
        <v>126</v>
      </c>
      <c r="D39" s="41" t="s">
        <v>41</v>
      </c>
      <c r="E39" s="43" t="s">
        <v>33</v>
      </c>
      <c r="F39" s="44" t="s">
        <v>32</v>
      </c>
      <c r="G39" s="72" t="s">
        <v>32</v>
      </c>
      <c r="H39" s="73" t="s">
        <v>127</v>
      </c>
      <c r="I39" s="76" t="s">
        <v>147</v>
      </c>
      <c r="J39" s="42" t="s">
        <v>33</v>
      </c>
    </row>
    <row r="40" spans="1:10" s="4" customFormat="1" ht="232.5" x14ac:dyDescent="0.35">
      <c r="A40" s="39" t="s">
        <v>40</v>
      </c>
      <c r="B40" s="69" t="s">
        <v>128</v>
      </c>
      <c r="C40" s="40" t="s">
        <v>129</v>
      </c>
      <c r="D40" s="41" t="s">
        <v>130</v>
      </c>
      <c r="E40" s="43" t="s">
        <v>32</v>
      </c>
      <c r="F40" s="44" t="s">
        <v>32</v>
      </c>
      <c r="G40" s="72" t="s">
        <v>32</v>
      </c>
      <c r="H40" s="73" t="s">
        <v>131</v>
      </c>
      <c r="I40" s="74" t="s">
        <v>132</v>
      </c>
      <c r="J40" s="75" t="s">
        <v>33</v>
      </c>
    </row>
    <row r="41" spans="1:10" s="4" customFormat="1" ht="325.5" x14ac:dyDescent="0.35">
      <c r="A41" s="45" t="s">
        <v>42</v>
      </c>
      <c r="B41" s="46" t="s">
        <v>133</v>
      </c>
      <c r="C41" s="46" t="s">
        <v>43</v>
      </c>
      <c r="D41" s="47" t="s">
        <v>44</v>
      </c>
      <c r="E41" s="48" t="s">
        <v>32</v>
      </c>
      <c r="F41" s="49" t="s">
        <v>32</v>
      </c>
      <c r="G41" s="77" t="s">
        <v>32</v>
      </c>
      <c r="H41" s="78" t="s">
        <v>134</v>
      </c>
      <c r="I41" s="79" t="s">
        <v>148</v>
      </c>
      <c r="J41" s="50" t="s">
        <v>33</v>
      </c>
    </row>
    <row r="42" spans="1:10" s="4" customFormat="1" ht="248.5" thickBot="1" x14ac:dyDescent="0.4">
      <c r="A42" s="51" t="s">
        <v>135</v>
      </c>
      <c r="B42" s="80" t="s">
        <v>136</v>
      </c>
      <c r="C42" s="80" t="s">
        <v>137</v>
      </c>
      <c r="D42" s="52" t="s">
        <v>45</v>
      </c>
      <c r="E42" s="81" t="s">
        <v>33</v>
      </c>
      <c r="F42" s="53" t="s">
        <v>32</v>
      </c>
      <c r="G42" s="82" t="s">
        <v>32</v>
      </c>
      <c r="H42" s="83" t="s">
        <v>138</v>
      </c>
      <c r="I42" s="84" t="s">
        <v>142</v>
      </c>
      <c r="J42" s="54" t="s">
        <v>33</v>
      </c>
    </row>
    <row r="43" spans="1:10" s="4" customFormat="1" ht="16" thickTop="1" x14ac:dyDescent="0.35">
      <c r="A43" s="55"/>
      <c r="B43" s="56"/>
      <c r="C43" s="56"/>
      <c r="D43" s="56"/>
      <c r="E43" s="57"/>
      <c r="F43" s="57"/>
      <c r="G43" s="57"/>
      <c r="H43" s="57"/>
      <c r="I43" s="55"/>
      <c r="J43" s="56"/>
    </row>
    <row r="44" spans="1:10" s="4" customFormat="1" x14ac:dyDescent="0.35">
      <c r="A44" s="85" t="s">
        <v>46</v>
      </c>
      <c r="B44" s="58" t="s">
        <v>47</v>
      </c>
      <c r="C44" s="58"/>
      <c r="D44" s="58"/>
      <c r="E44" s="58"/>
      <c r="F44" s="58"/>
      <c r="G44" s="3"/>
      <c r="H44" s="58"/>
      <c r="I44" s="58"/>
      <c r="J44" s="55"/>
    </row>
    <row r="45" spans="1:10" s="4" customFormat="1" x14ac:dyDescent="0.35">
      <c r="A45" s="3"/>
      <c r="B45" s="58" t="s">
        <v>48</v>
      </c>
      <c r="C45" s="58"/>
      <c r="D45" s="58"/>
      <c r="E45" s="58"/>
      <c r="F45" s="58"/>
      <c r="G45" s="3"/>
      <c r="H45" s="58"/>
      <c r="I45" s="58"/>
      <c r="J45" s="55"/>
    </row>
    <row r="46" spans="1:10" s="4" customFormat="1" x14ac:dyDescent="0.35">
      <c r="A46" s="3"/>
      <c r="B46" s="58"/>
      <c r="C46" s="58"/>
      <c r="D46" s="58"/>
      <c r="E46" s="58"/>
      <c r="F46" s="58"/>
      <c r="G46" s="3"/>
      <c r="H46" s="58"/>
      <c r="I46" s="58"/>
      <c r="J46" s="55"/>
    </row>
    <row r="47" spans="1:10" s="4" customFormat="1" hidden="1" x14ac:dyDescent="0.35">
      <c r="A47" s="3"/>
      <c r="B47" s="58"/>
      <c r="C47" s="58"/>
      <c r="D47" s="58"/>
      <c r="E47" s="58"/>
      <c r="F47" s="58"/>
      <c r="G47" s="3"/>
      <c r="H47" s="58"/>
      <c r="I47" s="58"/>
      <c r="J47" s="55"/>
    </row>
    <row r="48" spans="1:10" s="4" customFormat="1" hidden="1" x14ac:dyDescent="0.35">
      <c r="A48" s="55"/>
      <c r="B48" s="55"/>
      <c r="C48" s="55"/>
      <c r="D48" s="55"/>
      <c r="E48" s="59"/>
      <c r="F48" s="59"/>
      <c r="G48" s="59"/>
      <c r="H48" s="59"/>
      <c r="I48" s="55"/>
      <c r="J48" s="55"/>
    </row>
    <row r="49" spans="1:10" s="4" customFormat="1" hidden="1" x14ac:dyDescent="0.35">
      <c r="A49" s="55"/>
      <c r="B49" s="86" t="s">
        <v>35</v>
      </c>
      <c r="C49" s="86" t="s">
        <v>33</v>
      </c>
      <c r="D49" s="86" t="s">
        <v>32</v>
      </c>
      <c r="E49" s="86" t="s">
        <v>109</v>
      </c>
      <c r="F49" s="59"/>
      <c r="G49" s="59"/>
      <c r="H49" s="59"/>
      <c r="I49" s="55"/>
      <c r="J49" s="55"/>
    </row>
    <row r="50" spans="1:10" s="4" customFormat="1" hidden="1" x14ac:dyDescent="0.35">
      <c r="A50" s="87" t="s">
        <v>109</v>
      </c>
      <c r="B50" s="60">
        <v>4</v>
      </c>
      <c r="C50" s="61">
        <v>8</v>
      </c>
      <c r="D50" s="62">
        <v>12</v>
      </c>
      <c r="E50" s="63">
        <v>16</v>
      </c>
      <c r="F50" s="59"/>
      <c r="G50" s="59"/>
      <c r="H50" s="59"/>
      <c r="I50" s="55"/>
      <c r="J50" s="55"/>
    </row>
    <row r="51" spans="1:10" s="4" customFormat="1" hidden="1" x14ac:dyDescent="0.35">
      <c r="A51" s="87" t="s">
        <v>32</v>
      </c>
      <c r="B51" s="60">
        <v>3</v>
      </c>
      <c r="C51" s="61">
        <v>6</v>
      </c>
      <c r="D51" s="64">
        <v>9</v>
      </c>
      <c r="E51" s="63">
        <v>12</v>
      </c>
      <c r="F51" s="59"/>
      <c r="G51" s="59"/>
      <c r="H51" s="59"/>
      <c r="I51" s="55"/>
      <c r="J51" s="55"/>
    </row>
    <row r="52" spans="1:10" s="4" customFormat="1" hidden="1" x14ac:dyDescent="0.35">
      <c r="A52" s="87" t="s">
        <v>33</v>
      </c>
      <c r="B52" s="60">
        <v>2</v>
      </c>
      <c r="C52" s="60">
        <v>4</v>
      </c>
      <c r="D52" s="64">
        <v>6</v>
      </c>
      <c r="E52" s="61">
        <v>8</v>
      </c>
      <c r="F52" s="59"/>
      <c r="G52" s="59"/>
      <c r="H52" s="59"/>
      <c r="I52" s="55"/>
      <c r="J52" s="55"/>
    </row>
    <row r="53" spans="1:10" s="4" customFormat="1" hidden="1" x14ac:dyDescent="0.35">
      <c r="A53" s="87" t="s">
        <v>35</v>
      </c>
      <c r="B53" s="60">
        <v>1</v>
      </c>
      <c r="C53" s="60">
        <v>2</v>
      </c>
      <c r="D53" s="65">
        <v>3</v>
      </c>
      <c r="E53" s="60">
        <v>4</v>
      </c>
      <c r="F53" s="59"/>
      <c r="G53" s="59"/>
      <c r="H53" s="59"/>
      <c r="I53" s="55"/>
      <c r="J53" s="55"/>
    </row>
    <row r="54" spans="1:10" s="4" customFormat="1" hidden="1" x14ac:dyDescent="0.35">
      <c r="A54" s="66"/>
      <c r="B54" s="59"/>
      <c r="C54" s="59"/>
      <c r="D54" s="66"/>
      <c r="E54" s="59"/>
      <c r="F54" s="59"/>
      <c r="G54" s="59"/>
      <c r="H54" s="59"/>
      <c r="I54" s="55"/>
      <c r="J54" s="55"/>
    </row>
    <row r="55" spans="1:10" s="4" customFormat="1" hidden="1" x14ac:dyDescent="0.35">
      <c r="A55" s="55"/>
      <c r="B55" s="55"/>
      <c r="C55" s="55"/>
      <c r="D55" s="55"/>
      <c r="E55" s="59"/>
      <c r="F55" s="59"/>
      <c r="G55" s="59"/>
      <c r="H55" s="59"/>
      <c r="I55" s="55"/>
      <c r="J55" s="55"/>
    </row>
    <row r="56" spans="1:10" s="4" customFormat="1" hidden="1" x14ac:dyDescent="0.35">
      <c r="A56" s="55"/>
      <c r="B56" s="55"/>
      <c r="C56" s="55"/>
      <c r="D56" s="55"/>
      <c r="E56" s="59"/>
      <c r="F56" s="59"/>
      <c r="G56" s="59"/>
      <c r="H56" s="59"/>
      <c r="I56" s="55"/>
      <c r="J56" s="55"/>
    </row>
    <row r="57" spans="1:10" s="4" customFormat="1" hidden="1" x14ac:dyDescent="0.35">
      <c r="A57" s="55"/>
      <c r="B57" s="55"/>
      <c r="C57" s="55"/>
      <c r="D57" s="55"/>
      <c r="E57" s="59" t="s">
        <v>35</v>
      </c>
      <c r="F57" s="59"/>
      <c r="G57" s="67" t="e">
        <f>IF(#REF!="",0,IF(#REF!="Very low",1,IF(#REF!="Low",2,IF(#REF!="Medium",3,IF(#REF!="High",4,#REF!)))))</f>
        <v>#REF!</v>
      </c>
      <c r="H57" s="67" t="e">
        <f>IF(#REF!="",0,IF(#REF!="Very low",1,IF(#REF!="Low",2,IF(#REF!="Medium",3,IF(#REF!="High",4,#REF!)))))</f>
        <v>#REF!</v>
      </c>
      <c r="I57" s="68" t="e">
        <f>IF(G57*H57=0,"",IF(G57*H57&gt;0.5,G57*H57))</f>
        <v>#REF!</v>
      </c>
      <c r="J57" s="55" t="e">
        <f>IF(I57="","",IF(I57&lt;5, "Low",IF(I57&lt;11,"Medium",IF(I57&gt;11,"High"))))</f>
        <v>#REF!</v>
      </c>
    </row>
    <row r="58" spans="1:10" s="4" customFormat="1" hidden="1" x14ac:dyDescent="0.35">
      <c r="A58" s="55"/>
      <c r="B58" s="55"/>
      <c r="C58" s="55"/>
      <c r="D58" s="55"/>
      <c r="E58" s="59" t="s">
        <v>33</v>
      </c>
      <c r="F58" s="59"/>
      <c r="G58" s="67" t="e">
        <f>IF(#REF!="",0,IF(#REF!="Very low",1,IF(#REF!="Low",2,IF(#REF!="Medium",3,IF(#REF!="High",4,#REF!)))))</f>
        <v>#REF!</v>
      </c>
      <c r="H58" s="67" t="e">
        <f>IF(#REF!="",0,IF(#REF!="Very low",1,IF(#REF!="Low",2,IF(#REF!="Medium",3,IF(#REF!="High",4,#REF!)))))</f>
        <v>#REF!</v>
      </c>
      <c r="I58" s="68" t="e">
        <f t="shared" ref="I58:I76" si="0">IF(G58*H58=0,"",IF(G58*H58&gt;0.5,G58*H58))</f>
        <v>#REF!</v>
      </c>
      <c r="J58" s="55" t="e">
        <f t="shared" ref="J58:J76" si="1">IF(I58="","",IF(I58&lt;5, "Low",IF(I58&lt;11,"Medium",IF(I58&gt;11,"High"))))</f>
        <v>#REF!</v>
      </c>
    </row>
    <row r="59" spans="1:10" s="4" customFormat="1" hidden="1" x14ac:dyDescent="0.35">
      <c r="A59" s="55"/>
      <c r="B59" s="55"/>
      <c r="C59" s="55"/>
      <c r="D59" s="55"/>
      <c r="E59" s="59" t="s">
        <v>32</v>
      </c>
      <c r="F59" s="59"/>
      <c r="G59" s="67" t="e">
        <f>IF(#REF!="",0,IF(#REF!="Very low",1,IF(#REF!="Low",2,IF(#REF!="Medium",3,IF(#REF!="High",4,E26)))))</f>
        <v>#REF!</v>
      </c>
      <c r="H59" s="67" t="e">
        <f>IF(#REF!="",0,IF(#REF!="Very low",1,IF(#REF!="Low",2,IF(#REF!="Medium",3,IF(#REF!="High",4,F26)))))</f>
        <v>#REF!</v>
      </c>
      <c r="I59" s="68" t="e">
        <f t="shared" si="0"/>
        <v>#REF!</v>
      </c>
      <c r="J59" s="55" t="e">
        <f t="shared" si="1"/>
        <v>#REF!</v>
      </c>
    </row>
    <row r="60" spans="1:10" s="4" customFormat="1" hidden="1" x14ac:dyDescent="0.35">
      <c r="A60" s="55"/>
      <c r="B60" s="55"/>
      <c r="C60" s="55"/>
      <c r="D60" s="55"/>
      <c r="E60" s="59" t="s">
        <v>109</v>
      </c>
      <c r="F60" s="59"/>
      <c r="G60" s="67">
        <f>IF(E26="",0,IF(E26="Very low",1,IF(E26="Low",2,IF(E26="Medium",3,IF(E26="High",4,E27)))))</f>
        <v>3</v>
      </c>
      <c r="H60" s="67">
        <f>IF(F26="",0,IF(F26="Very low",1,IF(F26="Low",2,IF(F26="Medium",3,IF(F26="High",4,F27)))))</f>
        <v>3</v>
      </c>
      <c r="I60" s="68">
        <f t="shared" si="0"/>
        <v>9</v>
      </c>
      <c r="J60" s="55" t="str">
        <f t="shared" si="1"/>
        <v>Medium</v>
      </c>
    </row>
    <row r="61" spans="1:10" s="4" customFormat="1" hidden="1" x14ac:dyDescent="0.35">
      <c r="A61" s="55"/>
      <c r="B61" s="55"/>
      <c r="C61" s="55"/>
      <c r="D61" s="55"/>
      <c r="E61" s="59"/>
      <c r="F61" s="59"/>
      <c r="G61" s="67">
        <f>IF(E27="",0,IF(E27="Very low",1,IF(E27="Low",2,IF(E27="Medium",3,IF(E27="High",4,#REF!)))))</f>
        <v>3</v>
      </c>
      <c r="H61" s="67">
        <f>IF(F27="",0,IF(F27="Very low",1,IF(F27="Low",2,IF(F27="Medium",3,IF(F27="High",4,#REF!)))))</f>
        <v>2</v>
      </c>
      <c r="I61" s="68">
        <f t="shared" si="0"/>
        <v>6</v>
      </c>
      <c r="J61" s="55" t="str">
        <f t="shared" si="1"/>
        <v>Medium</v>
      </c>
    </row>
    <row r="62" spans="1:10" s="4" customFormat="1" hidden="1" x14ac:dyDescent="0.35">
      <c r="A62" s="55"/>
      <c r="B62" s="55"/>
      <c r="C62" s="55"/>
      <c r="D62" s="55"/>
      <c r="E62" s="59"/>
      <c r="F62" s="59"/>
      <c r="G62" s="67" t="e">
        <f>IF(#REF!="",0,IF(#REF!="Very low",1,IF(#REF!="Low",2,IF(#REF!="Medium",3,IF(#REF!="High",4,#REF!)))))</f>
        <v>#REF!</v>
      </c>
      <c r="H62" s="67" t="e">
        <f>IF(#REF!="",0,IF(#REF!="Very low",1,IF(#REF!="Low",2,IF(#REF!="Medium",3,IF(#REF!="High",4,#REF!)))))</f>
        <v>#REF!</v>
      </c>
      <c r="I62" s="68" t="e">
        <f t="shared" si="0"/>
        <v>#REF!</v>
      </c>
      <c r="J62" s="55" t="e">
        <f t="shared" si="1"/>
        <v>#REF!</v>
      </c>
    </row>
    <row r="63" spans="1:10" s="4" customFormat="1" hidden="1" x14ac:dyDescent="0.35">
      <c r="A63" s="55"/>
      <c r="B63" s="55"/>
      <c r="C63" s="55"/>
      <c r="D63" s="55"/>
      <c r="E63" s="59"/>
      <c r="F63" s="59"/>
      <c r="G63" s="67" t="e">
        <f>IF(#REF!="",0,IF(#REF!="Very low",1,IF(#REF!="Low",2,IF(#REF!="Medium",3,IF(#REF!="High",4,#REF!)))))</f>
        <v>#REF!</v>
      </c>
      <c r="H63" s="67" t="e">
        <f>IF(#REF!="",0,IF(#REF!="Very low",1,IF(#REF!="Low",2,IF(#REF!="Medium",3,IF(#REF!="High",4,#REF!)))))</f>
        <v>#REF!</v>
      </c>
      <c r="I63" s="68" t="e">
        <f t="shared" si="0"/>
        <v>#REF!</v>
      </c>
      <c r="J63" s="55" t="e">
        <f t="shared" si="1"/>
        <v>#REF!</v>
      </c>
    </row>
    <row r="64" spans="1:10" s="4" customFormat="1" hidden="1" x14ac:dyDescent="0.35">
      <c r="A64" s="55"/>
      <c r="B64" s="55"/>
      <c r="C64" s="55"/>
      <c r="D64" s="55"/>
      <c r="E64" s="59"/>
      <c r="F64" s="59"/>
      <c r="G64" s="67" t="e">
        <f>IF(#REF!="",0,IF(#REF!="Very low",1,IF(#REF!="Low",2,IF(#REF!="Medium",3,IF(#REF!="High",4,#REF!)))))</f>
        <v>#REF!</v>
      </c>
      <c r="H64" s="67" t="e">
        <f>IF(#REF!="",0,IF(#REF!="Very low",1,IF(#REF!="Low",2,IF(#REF!="Medium",3,IF(#REF!="High",4,#REF!)))))</f>
        <v>#REF!</v>
      </c>
      <c r="I64" s="68" t="e">
        <f t="shared" si="0"/>
        <v>#REF!</v>
      </c>
      <c r="J64" s="55" t="e">
        <f t="shared" si="1"/>
        <v>#REF!</v>
      </c>
    </row>
    <row r="65" spans="1:10" s="4" customFormat="1" hidden="1" x14ac:dyDescent="0.35">
      <c r="A65" s="55"/>
      <c r="B65" s="59" t="s">
        <v>35</v>
      </c>
      <c r="C65" s="59" t="s">
        <v>33</v>
      </c>
      <c r="D65" s="59" t="s">
        <v>32</v>
      </c>
      <c r="E65" s="59" t="s">
        <v>109</v>
      </c>
      <c r="F65" s="59"/>
      <c r="G65" s="67" t="e">
        <f>IF(#REF!="",0,IF(#REF!="Very low",1,IF(#REF!="Low",2,IF(#REF!="Medium",3,IF(#REF!="High",4,#REF!)))))</f>
        <v>#REF!</v>
      </c>
      <c r="H65" s="67" t="e">
        <f>IF(#REF!="",0,IF(#REF!="Very low",1,IF(#REF!="Low",2,IF(#REF!="Medium",3,IF(#REF!="High",4,#REF!)))))</f>
        <v>#REF!</v>
      </c>
      <c r="I65" s="68" t="e">
        <f t="shared" si="0"/>
        <v>#REF!</v>
      </c>
      <c r="J65" s="55" t="e">
        <f t="shared" si="1"/>
        <v>#REF!</v>
      </c>
    </row>
    <row r="66" spans="1:10" s="4" customFormat="1" hidden="1" x14ac:dyDescent="0.35">
      <c r="A66" s="59" t="s">
        <v>35</v>
      </c>
      <c r="B66" s="60">
        <v>1</v>
      </c>
      <c r="C66" s="60">
        <v>2</v>
      </c>
      <c r="D66" s="65">
        <v>3</v>
      </c>
      <c r="E66" s="60">
        <v>4</v>
      </c>
      <c r="F66" s="59"/>
      <c r="G66" s="67" t="e">
        <f>IF(#REF!="",0,IF(#REF!="Very low",1,IF(#REF!="Low",2,IF(#REF!="Medium",3,IF(#REF!="High",4,#REF!)))))</f>
        <v>#REF!</v>
      </c>
      <c r="H66" s="67" t="e">
        <f>IF(#REF!="",0,IF(#REF!="Very low",1,IF(#REF!="Low",2,IF(#REF!="Medium",3,IF(#REF!="High",4,#REF!)))))</f>
        <v>#REF!</v>
      </c>
      <c r="I66" s="68" t="e">
        <f t="shared" si="0"/>
        <v>#REF!</v>
      </c>
      <c r="J66" s="55" t="e">
        <f t="shared" si="1"/>
        <v>#REF!</v>
      </c>
    </row>
    <row r="67" spans="1:10" s="4" customFormat="1" hidden="1" x14ac:dyDescent="0.35">
      <c r="A67" s="59" t="s">
        <v>33</v>
      </c>
      <c r="B67" s="60">
        <v>2</v>
      </c>
      <c r="C67" s="60">
        <v>4</v>
      </c>
      <c r="D67" s="64">
        <v>6</v>
      </c>
      <c r="E67" s="61">
        <v>8</v>
      </c>
      <c r="F67" s="59"/>
      <c r="G67" s="67" t="e">
        <f>IF(#REF!="",0,IF(#REF!="Very low",1,IF(#REF!="Low",2,IF(#REF!="Medium",3,IF(#REF!="High",4,#REF!)))))</f>
        <v>#REF!</v>
      </c>
      <c r="H67" s="67" t="e">
        <f>IF(#REF!="",0,IF(#REF!="Very low",1,IF(#REF!="Low",2,IF(#REF!="Medium",3,IF(#REF!="High",4,#REF!)))))</f>
        <v>#REF!</v>
      </c>
      <c r="I67" s="68" t="e">
        <f t="shared" si="0"/>
        <v>#REF!</v>
      </c>
      <c r="J67" s="55" t="e">
        <f t="shared" si="1"/>
        <v>#REF!</v>
      </c>
    </row>
    <row r="68" spans="1:10" s="4" customFormat="1" hidden="1" x14ac:dyDescent="0.35">
      <c r="A68" s="59" t="s">
        <v>32</v>
      </c>
      <c r="B68" s="60">
        <v>3</v>
      </c>
      <c r="C68" s="61">
        <v>6</v>
      </c>
      <c r="D68" s="64">
        <v>9</v>
      </c>
      <c r="E68" s="63">
        <v>12</v>
      </c>
      <c r="F68" s="59"/>
      <c r="G68" s="67" t="e">
        <f>IF(#REF!="",0,IF(#REF!="Very low",1,IF(#REF!="Low",2,IF(#REF!="Medium",3,IF(#REF!="High",4,#REF!)))))</f>
        <v>#REF!</v>
      </c>
      <c r="H68" s="67" t="e">
        <f>IF(#REF!="",0,IF(#REF!="Very low",1,IF(#REF!="Low",2,IF(#REF!="Medium",3,IF(#REF!="High",4,#REF!)))))</f>
        <v>#REF!</v>
      </c>
      <c r="I68" s="68" t="e">
        <f t="shared" si="0"/>
        <v>#REF!</v>
      </c>
      <c r="J68" s="55" t="e">
        <f t="shared" si="1"/>
        <v>#REF!</v>
      </c>
    </row>
    <row r="69" spans="1:10" s="4" customFormat="1" hidden="1" x14ac:dyDescent="0.35">
      <c r="A69" s="59" t="s">
        <v>109</v>
      </c>
      <c r="B69" s="60">
        <v>4</v>
      </c>
      <c r="C69" s="61">
        <v>8</v>
      </c>
      <c r="D69" s="62">
        <v>12</v>
      </c>
      <c r="E69" s="63">
        <v>16</v>
      </c>
      <c r="F69" s="59"/>
      <c r="G69" s="67" t="e">
        <f>IF(#REF!="",0,IF(#REF!="Very low",1,IF(#REF!="Low",2,IF(#REF!="Medium",3,IF(#REF!="High",4,#REF!)))))</f>
        <v>#REF!</v>
      </c>
      <c r="H69" s="67" t="e">
        <f>IF(#REF!="",0,IF(#REF!="Very low",1,IF(#REF!="Low",2,IF(#REF!="Medium",3,IF(#REF!="High",4,#REF!)))))</f>
        <v>#REF!</v>
      </c>
      <c r="I69" s="68" t="e">
        <f t="shared" si="0"/>
        <v>#REF!</v>
      </c>
      <c r="J69" s="55" t="e">
        <f t="shared" si="1"/>
        <v>#REF!</v>
      </c>
    </row>
    <row r="70" spans="1:10" s="4" customFormat="1" hidden="1" x14ac:dyDescent="0.35">
      <c r="A70" s="59"/>
      <c r="B70" s="59"/>
      <c r="C70" s="59"/>
      <c r="E70" s="59"/>
      <c r="F70" s="59"/>
      <c r="G70" s="67" t="e">
        <f>IF(#REF!="",0,IF(#REF!="Very low",1,IF(#REF!="Low",2,IF(#REF!="Medium",3,IF(#REF!="High",4,#REF!)))))</f>
        <v>#REF!</v>
      </c>
      <c r="H70" s="67" t="e">
        <f>IF(#REF!="",0,IF(#REF!="Very low",1,IF(#REF!="Low",2,IF(#REF!="Medium",3,IF(#REF!="High",4,#REF!)))))</f>
        <v>#REF!</v>
      </c>
      <c r="I70" s="68" t="e">
        <f t="shared" si="0"/>
        <v>#REF!</v>
      </c>
      <c r="J70" s="55" t="e">
        <f t="shared" si="1"/>
        <v>#REF!</v>
      </c>
    </row>
    <row r="71" spans="1:10" s="4" customFormat="1" hidden="1" x14ac:dyDescent="0.35">
      <c r="A71" s="55"/>
      <c r="B71" s="55"/>
      <c r="C71" s="55"/>
      <c r="D71" s="55"/>
      <c r="E71" s="59"/>
      <c r="F71" s="59"/>
      <c r="G71" s="67" t="e">
        <f>IF(#REF!="",0,IF(#REF!="Very low",1,IF(#REF!="Low",2,IF(#REF!="Medium",3,IF(#REF!="High",4,#REF!)))))</f>
        <v>#REF!</v>
      </c>
      <c r="H71" s="67" t="e">
        <f>IF(#REF!="",0,IF(#REF!="Very low",1,IF(#REF!="Low",2,IF(#REF!="Medium",3,IF(#REF!="High",4,#REF!)))))</f>
        <v>#REF!</v>
      </c>
      <c r="I71" s="68" t="e">
        <f t="shared" si="0"/>
        <v>#REF!</v>
      </c>
      <c r="J71" s="55" t="e">
        <f t="shared" si="1"/>
        <v>#REF!</v>
      </c>
    </row>
    <row r="72" spans="1:10" s="4" customFormat="1" hidden="1" x14ac:dyDescent="0.35">
      <c r="A72" s="55"/>
      <c r="B72" s="55"/>
      <c r="C72" s="55"/>
      <c r="D72" s="55"/>
      <c r="E72" s="59"/>
      <c r="F72" s="59"/>
      <c r="G72" s="67" t="e">
        <f>IF(#REF!="",0,IF(#REF!="Very low",1,IF(#REF!="Low",2,IF(#REF!="Medium",3,IF(#REF!="High",4,#REF!)))))</f>
        <v>#REF!</v>
      </c>
      <c r="H72" s="67" t="e">
        <f>IF(#REF!="",0,IF(#REF!="Very low",1,IF(#REF!="Low",2,IF(#REF!="Medium",3,IF(#REF!="High",4,#REF!)))))</f>
        <v>#REF!</v>
      </c>
      <c r="I72" s="68" t="e">
        <f t="shared" si="0"/>
        <v>#REF!</v>
      </c>
      <c r="J72" s="55" t="e">
        <f t="shared" si="1"/>
        <v>#REF!</v>
      </c>
    </row>
    <row r="73" spans="1:10" s="4" customFormat="1" hidden="1" x14ac:dyDescent="0.35">
      <c r="A73" s="55"/>
      <c r="B73" s="55"/>
      <c r="C73" s="55"/>
      <c r="D73" s="55"/>
      <c r="E73" s="59"/>
      <c r="F73" s="59"/>
      <c r="G73" s="67" t="e">
        <f>IF(#REF!="",0,IF(#REF!="Very low",1,IF(#REF!="Low",2,IF(#REF!="Medium",3,IF(#REF!="High",4,#REF!)))))</f>
        <v>#REF!</v>
      </c>
      <c r="H73" s="67" t="e">
        <f>IF(#REF!="",0,IF(#REF!="Very low",1,IF(#REF!="Low",2,IF(#REF!="Medium",3,IF(#REF!="High",4,#REF!)))))</f>
        <v>#REF!</v>
      </c>
      <c r="I73" s="68" t="e">
        <f t="shared" si="0"/>
        <v>#REF!</v>
      </c>
      <c r="J73" s="55" t="e">
        <f t="shared" si="1"/>
        <v>#REF!</v>
      </c>
    </row>
    <row r="74" spans="1:10" s="4" customFormat="1" hidden="1" x14ac:dyDescent="0.35">
      <c r="A74" s="55"/>
      <c r="B74" s="55"/>
      <c r="C74" s="55"/>
      <c r="D74" s="55"/>
      <c r="E74" s="59"/>
      <c r="F74" s="59"/>
      <c r="G74" s="67" t="e">
        <f>IF(#REF!="",0,IF(#REF!="Very low",1,IF(#REF!="Low",2,IF(#REF!="Medium",3,IF(#REF!="High",4,#REF!)))))</f>
        <v>#REF!</v>
      </c>
      <c r="H74" s="67" t="e">
        <f>IF(#REF!="",0,IF(#REF!="Very low",1,IF(#REF!="Low",2,IF(#REF!="Medium",3,IF(#REF!="High",4,#REF!)))))</f>
        <v>#REF!</v>
      </c>
      <c r="I74" s="68" t="e">
        <f t="shared" si="0"/>
        <v>#REF!</v>
      </c>
      <c r="J74" s="55" t="e">
        <f t="shared" si="1"/>
        <v>#REF!</v>
      </c>
    </row>
    <row r="75" spans="1:10" s="4" customFormat="1" hidden="1" x14ac:dyDescent="0.35">
      <c r="A75" s="55"/>
      <c r="B75" s="55"/>
      <c r="C75" s="55"/>
      <c r="D75" s="55"/>
      <c r="E75" s="59"/>
      <c r="F75" s="59"/>
      <c r="G75" s="67" t="e">
        <f>IF(#REF!="",0,IF(#REF!="Very low",1,IF(#REF!="Low",2,IF(#REF!="Medium",3,IF(#REF!="High",4,#REF!)))))</f>
        <v>#REF!</v>
      </c>
      <c r="H75" s="67" t="e">
        <f>IF(#REF!="",0,IF(#REF!="Very low",1,IF(#REF!="Low",2,IF(#REF!="Medium",3,IF(#REF!="High",4,#REF!)))))</f>
        <v>#REF!</v>
      </c>
      <c r="I75" s="68" t="e">
        <f t="shared" si="0"/>
        <v>#REF!</v>
      </c>
      <c r="J75" s="55" t="e">
        <f t="shared" si="1"/>
        <v>#REF!</v>
      </c>
    </row>
    <row r="76" spans="1:10" s="4" customFormat="1" hidden="1" x14ac:dyDescent="0.35">
      <c r="A76" s="55"/>
      <c r="B76" s="55"/>
      <c r="C76" s="55"/>
      <c r="D76" s="55"/>
      <c r="E76" s="59"/>
      <c r="F76" s="59"/>
      <c r="G76" s="67" t="e">
        <f>IF(#REF!="",0,IF(#REF!="Very low",1,IF(#REF!="Low",2,IF(#REF!="Medium",3,IF(#REF!="High",4,E43)))))</f>
        <v>#REF!</v>
      </c>
      <c r="H76" s="67" t="e">
        <f>IF(#REF!="",0,IF(#REF!="Very low",1,IF(#REF!="Low",2,IF(#REF!="Medium",3,IF(#REF!="High",4,F43)))))</f>
        <v>#REF!</v>
      </c>
      <c r="I76" s="68" t="e">
        <f t="shared" si="0"/>
        <v>#REF!</v>
      </c>
      <c r="J76" s="55" t="e">
        <f t="shared" si="1"/>
        <v>#REF!</v>
      </c>
    </row>
    <row r="77" spans="1:10" s="4" customFormat="1" hidden="1" x14ac:dyDescent="0.35">
      <c r="A77" s="55"/>
      <c r="B77" s="55"/>
      <c r="C77" s="55"/>
      <c r="D77" s="55"/>
      <c r="E77" s="59"/>
      <c r="F77" s="59"/>
      <c r="G77" s="59"/>
      <c r="H77" s="59"/>
      <c r="I77" s="55"/>
      <c r="J77" s="55"/>
    </row>
    <row r="78" spans="1:10" s="4" customFormat="1" hidden="1" x14ac:dyDescent="0.35">
      <c r="A78" s="55"/>
      <c r="B78" s="55"/>
      <c r="C78" s="55"/>
      <c r="D78" s="55"/>
      <c r="E78" s="59"/>
      <c r="F78" s="59"/>
      <c r="G78" s="59"/>
      <c r="H78" s="59"/>
      <c r="I78" s="55"/>
      <c r="J78" s="55"/>
    </row>
    <row r="79" spans="1:10" s="4" customFormat="1" hidden="1" x14ac:dyDescent="0.35">
      <c r="A79" s="55"/>
      <c r="B79" s="55"/>
      <c r="C79" s="55"/>
      <c r="D79" s="55"/>
      <c r="E79" s="59"/>
      <c r="F79" s="59"/>
      <c r="G79" s="59"/>
      <c r="H79" s="59"/>
      <c r="I79" s="55"/>
      <c r="J79" s="55"/>
    </row>
    <row r="80" spans="1:10" s="4" customFormat="1" hidden="1" x14ac:dyDescent="0.35">
      <c r="A80" s="55"/>
      <c r="B80" s="55"/>
      <c r="C80" s="55"/>
      <c r="D80" s="55"/>
      <c r="E80" s="59"/>
      <c r="F80" s="59"/>
      <c r="G80" s="59"/>
      <c r="H80" s="59"/>
      <c r="I80" s="55"/>
      <c r="J80" s="55"/>
    </row>
    <row r="81" spans="1:5" s="4" customFormat="1" hidden="1" x14ac:dyDescent="0.35"/>
    <row r="82" spans="1:5" s="4" customFormat="1" hidden="1" x14ac:dyDescent="0.35"/>
    <row r="83" spans="1:5" s="4" customFormat="1" hidden="1" x14ac:dyDescent="0.35"/>
    <row r="84" spans="1:5" s="4" customFormat="1" hidden="1" x14ac:dyDescent="0.35"/>
    <row r="85" spans="1:5" s="4" customFormat="1" hidden="1" x14ac:dyDescent="0.35">
      <c r="A85" s="37"/>
      <c r="B85" s="88" t="s">
        <v>35</v>
      </c>
      <c r="C85" s="88" t="s">
        <v>33</v>
      </c>
      <c r="D85" s="88" t="s">
        <v>32</v>
      </c>
      <c r="E85" s="88" t="s">
        <v>109</v>
      </c>
    </row>
    <row r="86" spans="1:5" s="4" customFormat="1" hidden="1" x14ac:dyDescent="0.35">
      <c r="A86" s="89" t="s">
        <v>109</v>
      </c>
      <c r="B86" s="90">
        <v>4</v>
      </c>
      <c r="C86" s="91">
        <v>8</v>
      </c>
      <c r="D86" s="92">
        <v>12</v>
      </c>
      <c r="E86" s="93">
        <v>16</v>
      </c>
    </row>
    <row r="87" spans="1:5" s="4" customFormat="1" hidden="1" x14ac:dyDescent="0.35">
      <c r="A87" s="89" t="s">
        <v>32</v>
      </c>
      <c r="B87" s="90">
        <v>3</v>
      </c>
      <c r="C87" s="91">
        <v>6</v>
      </c>
      <c r="D87" s="94">
        <v>9</v>
      </c>
      <c r="E87" s="93">
        <v>12</v>
      </c>
    </row>
    <row r="88" spans="1:5" s="4" customFormat="1" hidden="1" x14ac:dyDescent="0.35">
      <c r="A88" s="89" t="s">
        <v>33</v>
      </c>
      <c r="B88" s="90">
        <v>2</v>
      </c>
      <c r="C88" s="90">
        <v>4</v>
      </c>
      <c r="D88" s="94">
        <v>6</v>
      </c>
      <c r="E88" s="91">
        <v>8</v>
      </c>
    </row>
    <row r="89" spans="1:5" s="4" customFormat="1" hidden="1" x14ac:dyDescent="0.35">
      <c r="A89" s="89" t="s">
        <v>35</v>
      </c>
      <c r="B89" s="90">
        <v>1</v>
      </c>
      <c r="C89" s="90">
        <v>2</v>
      </c>
      <c r="D89" s="95">
        <v>3</v>
      </c>
      <c r="E89" s="90">
        <v>4</v>
      </c>
    </row>
    <row r="90" spans="1:5" s="4" customFormat="1" hidden="1" x14ac:dyDescent="0.35">
      <c r="A90" s="5"/>
      <c r="B90" s="26"/>
      <c r="C90" s="26"/>
      <c r="D90" s="5"/>
      <c r="E90" s="26"/>
    </row>
    <row r="91" spans="1:5" s="4" customFormat="1" hidden="1" x14ac:dyDescent="0.35">
      <c r="A91" s="37"/>
      <c r="B91" s="37"/>
      <c r="C91" s="37"/>
      <c r="D91" s="37"/>
      <c r="E91" s="26"/>
    </row>
    <row r="92" spans="1:5" s="4" customFormat="1" hidden="1" x14ac:dyDescent="0.35">
      <c r="A92" s="37"/>
      <c r="B92" s="37"/>
      <c r="C92" s="37"/>
      <c r="D92" s="37"/>
      <c r="E92" s="26"/>
    </row>
    <row r="93" spans="1:5" s="4" customFormat="1" hidden="1" x14ac:dyDescent="0.35">
      <c r="A93" s="37"/>
      <c r="B93" s="37"/>
      <c r="C93" s="37"/>
      <c r="D93" s="37"/>
      <c r="E93" s="26" t="s">
        <v>35</v>
      </c>
    </row>
    <row r="94" spans="1:5" s="4" customFormat="1" hidden="1" x14ac:dyDescent="0.35">
      <c r="A94" s="37"/>
      <c r="B94" s="37"/>
      <c r="C94" s="37"/>
      <c r="D94" s="37"/>
      <c r="E94" s="26" t="s">
        <v>33</v>
      </c>
    </row>
    <row r="95" spans="1:5" s="4" customFormat="1" hidden="1" x14ac:dyDescent="0.35">
      <c r="A95" s="37"/>
      <c r="B95" s="37"/>
      <c r="C95" s="37"/>
      <c r="D95" s="37"/>
      <c r="E95" s="26" t="s">
        <v>32</v>
      </c>
    </row>
    <row r="96" spans="1:5" s="4" customFormat="1" hidden="1" x14ac:dyDescent="0.35">
      <c r="A96" s="37"/>
      <c r="B96" s="37"/>
      <c r="C96" s="37"/>
      <c r="D96" s="37"/>
      <c r="E96" s="26" t="s">
        <v>109</v>
      </c>
    </row>
    <row r="97" spans="1:5" s="4" customFormat="1" hidden="1" x14ac:dyDescent="0.35">
      <c r="A97" s="37"/>
      <c r="B97" s="37"/>
      <c r="C97" s="37"/>
      <c r="D97" s="37"/>
      <c r="E97" s="26"/>
    </row>
    <row r="98" spans="1:5" s="4" customFormat="1" hidden="1" x14ac:dyDescent="0.35">
      <c r="A98" s="37"/>
      <c r="B98" s="37"/>
      <c r="C98" s="37"/>
      <c r="D98" s="37"/>
      <c r="E98" s="26"/>
    </row>
    <row r="99" spans="1:5" s="4" customFormat="1" hidden="1" x14ac:dyDescent="0.35">
      <c r="A99" s="37"/>
      <c r="B99" s="37"/>
      <c r="C99" s="37"/>
      <c r="D99" s="37"/>
      <c r="E99" s="26"/>
    </row>
    <row r="100" spans="1:5" s="4" customFormat="1" hidden="1" x14ac:dyDescent="0.35">
      <c r="A100" s="37"/>
      <c r="B100" s="37"/>
      <c r="C100" s="37"/>
      <c r="D100" s="37"/>
      <c r="E100" s="26"/>
    </row>
    <row r="101" spans="1:5" s="4" customFormat="1" hidden="1" x14ac:dyDescent="0.35">
      <c r="A101" s="37"/>
      <c r="B101" s="26" t="s">
        <v>35</v>
      </c>
      <c r="C101" s="26" t="s">
        <v>33</v>
      </c>
      <c r="D101" s="26" t="s">
        <v>32</v>
      </c>
      <c r="E101" s="26" t="s">
        <v>109</v>
      </c>
    </row>
    <row r="102" spans="1:5" s="4" customFormat="1" hidden="1" x14ac:dyDescent="0.35">
      <c r="A102" s="26" t="s">
        <v>35</v>
      </c>
      <c r="B102" s="90">
        <v>1</v>
      </c>
      <c r="C102" s="90">
        <v>2</v>
      </c>
      <c r="D102" s="95">
        <v>3</v>
      </c>
      <c r="E102" s="90">
        <v>4</v>
      </c>
    </row>
    <row r="103" spans="1:5" s="4" customFormat="1" hidden="1" x14ac:dyDescent="0.35">
      <c r="A103" s="26" t="s">
        <v>33</v>
      </c>
      <c r="B103" s="90">
        <v>2</v>
      </c>
      <c r="C103" s="90">
        <v>4</v>
      </c>
      <c r="D103" s="94">
        <v>6</v>
      </c>
      <c r="E103" s="91">
        <v>8</v>
      </c>
    </row>
    <row r="104" spans="1:5" s="4" customFormat="1" hidden="1" x14ac:dyDescent="0.35">
      <c r="A104" s="26" t="s">
        <v>32</v>
      </c>
      <c r="B104" s="90">
        <v>3</v>
      </c>
      <c r="C104" s="91">
        <v>6</v>
      </c>
      <c r="D104" s="94">
        <v>9</v>
      </c>
      <c r="E104" s="93">
        <v>12</v>
      </c>
    </row>
    <row r="105" spans="1:5" s="4" customFormat="1" hidden="1" x14ac:dyDescent="0.35">
      <c r="A105" s="26" t="s">
        <v>109</v>
      </c>
      <c r="B105" s="90">
        <v>4</v>
      </c>
      <c r="C105" s="91">
        <v>8</v>
      </c>
      <c r="D105" s="92">
        <v>12</v>
      </c>
      <c r="E105" s="93">
        <v>16</v>
      </c>
    </row>
    <row r="106" spans="1:5" s="4" customFormat="1" hidden="1" x14ac:dyDescent="0.35"/>
    <row r="107" spans="1:5" s="4" customFormat="1" hidden="1" x14ac:dyDescent="0.35"/>
    <row r="108" spans="1:5" s="4" customFormat="1" hidden="1" x14ac:dyDescent="0.35"/>
    <row r="109" spans="1:5" s="4" customFormat="1" hidden="1" x14ac:dyDescent="0.35"/>
    <row r="110" spans="1:5" s="4" customFormat="1" hidden="1" x14ac:dyDescent="0.35"/>
    <row r="111" spans="1:5" s="4" customFormat="1" hidden="1" x14ac:dyDescent="0.35"/>
    <row r="112" spans="1:5" s="4" customFormat="1" hidden="1" x14ac:dyDescent="0.35"/>
    <row r="113" s="4" customFormat="1" hidden="1" x14ac:dyDescent="0.35"/>
    <row r="114" s="4" customFormat="1" hidden="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sheetData>
  <mergeCells count="19">
    <mergeCell ref="E3:I3"/>
    <mergeCell ref="E5:I5"/>
    <mergeCell ref="E7:I7"/>
    <mergeCell ref="B11:J11"/>
    <mergeCell ref="E9:I9"/>
    <mergeCell ref="A9:D9"/>
    <mergeCell ref="A7:D7"/>
    <mergeCell ref="A5:D5"/>
    <mergeCell ref="A3:D3"/>
    <mergeCell ref="C12:J12"/>
    <mergeCell ref="C15:J15"/>
    <mergeCell ref="C21:J21"/>
    <mergeCell ref="C18:J18"/>
    <mergeCell ref="C14:J14"/>
    <mergeCell ref="C20:J20"/>
    <mergeCell ref="C19:J19"/>
    <mergeCell ref="C17:J17"/>
    <mergeCell ref="C16:J16"/>
    <mergeCell ref="C13:J13"/>
  </mergeCells>
  <dataValidations count="1">
    <dataValidation type="list" allowBlank="1" showInputMessage="1" showErrorMessage="1" sqref="E26:F42" xr:uid="{00000000-0002-0000-0000-000000000000}">
      <formula1>$F$60:$F$64</formula1>
    </dataValidation>
  </dataValidations>
  <pageMargins left="0.70866141732283472" right="0.70866141732283472" top="0.74803149606299213" bottom="0.74803149606299213" header="0.31496062992125984" footer="0.31496062992125984"/>
  <pageSetup paperSize="8" orientation="landscape" r:id="rId1"/>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REGU-632-389</_dlc_DocId>
    <_dlc_DocIdUrl xmlns="9be56660-2c31-41ef-bc00-23e72f632f2a">
      <Url>https://cyfoethnaturiolcymru.sharepoint.com/teams/Regulatory/wasters/wain/_layouts/15/DocIdRedir.aspx?ID=REGU-632-389</Url>
      <Description>REGU-632-389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D79288-176F-4D08-A00D-DD51A5DD1967}">
  <ds:schemaRefs>
    <ds:schemaRef ds:uri="http://www.w3.org/XML/1998/namespace"/>
    <ds:schemaRef ds:uri="http://purl.org/dc/elements/1.1/"/>
    <ds:schemaRef ds:uri="http://schemas.microsoft.com/office/infopath/2007/PartnerControls"/>
    <ds:schemaRef ds:uri="http://schemas.microsoft.com/office/2006/documentManagement/types"/>
    <ds:schemaRef ds:uri="http://purl.org/dc/dcmitype/"/>
    <ds:schemaRef ds:uri="9be56660-2c31-41ef-bc00-23e72f632f2a"/>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2082BD2-9A16-4635-B8FF-9903CE529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D9C029-D171-4C99-9505-D50EF6F24AF6}">
  <ds:schemaRefs>
    <ds:schemaRef ds:uri="Microsoft.SharePoint.Taxonomy.ContentTypeSync"/>
  </ds:schemaRefs>
</ds:datastoreItem>
</file>

<file path=customXml/itemProps4.xml><?xml version="1.0" encoding="utf-8"?>
<ds:datastoreItem xmlns:ds="http://schemas.openxmlformats.org/officeDocument/2006/customXml" ds:itemID="{814C4852-7DF2-4ACD-B15B-3E421213563A}">
  <ds:schemaRefs>
    <ds:schemaRef ds:uri="http://schemas.microsoft.com/sharepoint/events"/>
  </ds:schemaRefs>
</ds:datastoreItem>
</file>

<file path=customXml/itemProps5.xml><?xml version="1.0" encoding="utf-8"?>
<ds:datastoreItem xmlns:ds="http://schemas.openxmlformats.org/officeDocument/2006/customXml" ds:itemID="{1059527C-1C45-42DD-81C1-BF1E20A52C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Generic Risk Assessment</vt:lpstr>
    </vt:vector>
  </TitlesOfParts>
  <Company>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hstephens</dc:creator>
  <cp:lastModifiedBy>Evans, Samantha</cp:lastModifiedBy>
  <cp:lastPrinted>2012-05-22T09:37:33Z</cp:lastPrinted>
  <dcterms:created xsi:type="dcterms:W3CDTF">2012-05-22T08:40:34Z</dcterms:created>
  <dcterms:modified xsi:type="dcterms:W3CDTF">2023-04-29T20:56:47Z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5058325d-32fb-452c-90e4-955d5f2f982b</vt:lpwstr>
  </property>
  <property fmtid="{D5CDD505-2E9C-101B-9397-08002B2CF9AE}" pid="3" name="ContentTypeId">
    <vt:lpwstr>0x01010067EB80C5FE939D4A9B3D8BA62129B7F501005C2964981E94FD45B2F5886F38D3CF02</vt:lpwstr>
  </property>
</Properties>
</file>