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defaultThemeVersion="124226"/>
  <mc:AlternateContent xmlns:mc="http://schemas.openxmlformats.org/markup-compatibility/2006">
    <mc:Choice Requires="x15">
      <x15ac:absPath xmlns:x15ac="http://schemas.microsoft.com/office/spreadsheetml/2010/11/ac" url="https://cyfoethnaturiolcymru-my.sharepoint.com/personal/samantha_evans_cyfoethnaturiolcymru_gov_uk/Documents/Desktop/"/>
    </mc:Choice>
  </mc:AlternateContent>
  <xr:revisionPtr revIDLastSave="0" documentId="8_{047E7497-F87A-4458-87BA-2DCAA6786920}" xr6:coauthVersionLast="47" xr6:coauthVersionMax="47" xr10:uidLastSave="{00000000-0000-0000-0000-000000000000}"/>
  <bookViews>
    <workbookView xWindow="-110" yWindow="-110" windowWidth="19420" windowHeight="10420" xr2:uid="{00000000-000D-0000-FFFF-FFFF00000000}"/>
  </bookViews>
  <sheets>
    <sheet name="Standard Permit GRA1" sheetId="4" r:id="rId1"/>
    <sheet name="Sheet1" sheetId="1" r:id="rId2"/>
    <sheet name="Sheet2" sheetId="2" r:id="rId3"/>
    <sheet name="Sheet3" sheetId="3" r:id="rId4"/>
  </sheets>
  <definedNames>
    <definedName name="_xlnm.Print_Area" localSheetId="0">'Standard Permit GRA1'!$A$1:$N$52</definedName>
    <definedName name="_xlnm.Print_Titles" localSheetId="0">'Standard Permit GRA1'!$29:$31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66" i="4" l="1"/>
  <c r="J66" i="4" s="1"/>
  <c r="K66" i="4" s="1"/>
  <c r="I66" i="4"/>
  <c r="H67" i="4"/>
  <c r="J67" i="4" s="1"/>
  <c r="K67" i="4" s="1"/>
  <c r="I67" i="4"/>
  <c r="H68" i="4"/>
  <c r="J68" i="4" s="1"/>
  <c r="K68" i="4" s="1"/>
  <c r="I68" i="4"/>
  <c r="H69" i="4"/>
  <c r="J69" i="4" s="1"/>
  <c r="K69" i="4" s="1"/>
  <c r="I69" i="4"/>
  <c r="H70" i="4"/>
  <c r="J70" i="4" s="1"/>
  <c r="K70" i="4" s="1"/>
  <c r="I70" i="4"/>
  <c r="H71" i="4"/>
  <c r="J71" i="4" s="1"/>
  <c r="K71" i="4" s="1"/>
  <c r="I71" i="4"/>
  <c r="H72" i="4"/>
  <c r="J72" i="4" s="1"/>
  <c r="K72" i="4" s="1"/>
  <c r="I72" i="4"/>
  <c r="H73" i="4"/>
  <c r="J73" i="4" s="1"/>
  <c r="K73" i="4" s="1"/>
  <c r="I73" i="4"/>
  <c r="H74" i="4"/>
  <c r="J74" i="4" s="1"/>
  <c r="K74" i="4" s="1"/>
  <c r="I74" i="4"/>
  <c r="H75" i="4"/>
  <c r="J75" i="4" s="1"/>
  <c r="K75" i="4" s="1"/>
  <c r="I75" i="4"/>
  <c r="H76" i="4"/>
  <c r="J76" i="4" s="1"/>
  <c r="K76" i="4" s="1"/>
  <c r="I76" i="4"/>
  <c r="H77" i="4"/>
  <c r="J77" i="4" s="1"/>
  <c r="K77" i="4" s="1"/>
  <c r="I77" i="4"/>
  <c r="H78" i="4"/>
  <c r="J78" i="4" s="1"/>
  <c r="K78" i="4" s="1"/>
  <c r="I78" i="4"/>
  <c r="H79" i="4"/>
  <c r="J79" i="4" s="1"/>
  <c r="K79" i="4" s="1"/>
  <c r="I79" i="4"/>
  <c r="H80" i="4"/>
  <c r="J80" i="4" s="1"/>
  <c r="K80" i="4" s="1"/>
  <c r="I80" i="4"/>
  <c r="H81" i="4"/>
  <c r="J81" i="4" s="1"/>
  <c r="K81" i="4" s="1"/>
  <c r="I81" i="4"/>
  <c r="H82" i="4"/>
  <c r="J82" i="4" s="1"/>
  <c r="K82" i="4" s="1"/>
  <c r="I82" i="4"/>
  <c r="H83" i="4"/>
  <c r="J83" i="4" s="1"/>
  <c r="K83" i="4" s="1"/>
  <c r="I83" i="4"/>
  <c r="H84" i="4"/>
  <c r="J84" i="4" s="1"/>
  <c r="K84" i="4" s="1"/>
  <c r="I84" i="4"/>
  <c r="H85" i="4"/>
  <c r="J85" i="4" s="1"/>
  <c r="K85" i="4" s="1"/>
  <c r="I85"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Roger Yearsley</author>
  </authors>
  <commentList>
    <comment ref="B30" authorId="0" shapeId="0" xr:uid="{00000000-0006-0000-0000-000001000000}">
      <text>
        <r>
          <rPr>
            <b/>
            <sz val="10"/>
            <color indexed="81"/>
            <rFont val="Arial"/>
            <family val="2"/>
          </rPr>
          <t xml:space="preserve">Receptors </t>
        </r>
        <r>
          <rPr>
            <sz val="10"/>
            <color indexed="81"/>
            <rFont val="Arial"/>
            <family val="2"/>
          </rPr>
          <t>to consider should include: atmosphere, land, surface waters, groundwater, humans, wildlife and their habitats. A single receptor may be at risk from several different sources and all must be addressed.</t>
        </r>
        <r>
          <rPr>
            <sz val="8"/>
            <color indexed="81"/>
            <rFont val="Tahoma"/>
            <family val="2"/>
          </rPr>
          <t xml:space="preserve">
</t>
        </r>
      </text>
    </comment>
    <comment ref="C30" authorId="0" shapeId="0" xr:uid="{00000000-0006-0000-0000-000002000000}">
      <text>
        <r>
          <rPr>
            <sz val="10"/>
            <color indexed="81"/>
            <rFont val="Arial"/>
            <family val="2"/>
          </rPr>
          <t xml:space="preserve">The </t>
        </r>
        <r>
          <rPr>
            <b/>
            <sz val="10"/>
            <color indexed="81"/>
            <rFont val="Arial"/>
            <family val="2"/>
          </rPr>
          <t>Source</t>
        </r>
        <r>
          <rPr>
            <sz val="10"/>
            <color indexed="81"/>
            <rFont val="Arial"/>
            <family val="2"/>
          </rPr>
          <t xml:space="preserve"> of hazard will be the activity or operation taking place for which a particular hazard may arise.</t>
        </r>
      </text>
    </comment>
    <comment ref="D30" authorId="0" shapeId="0" xr:uid="{00000000-0006-0000-0000-000003000000}">
      <text>
        <r>
          <rPr>
            <b/>
            <sz val="10"/>
            <color indexed="81"/>
            <rFont val="Arial"/>
            <family val="2"/>
          </rPr>
          <t xml:space="preserve">Harm </t>
        </r>
        <r>
          <rPr>
            <sz val="10"/>
            <color indexed="81"/>
            <rFont val="Arial"/>
            <family val="2"/>
          </rPr>
          <t>may arise when a specific hazard is realised.</t>
        </r>
      </text>
    </comment>
    <comment ref="E30" authorId="0" shapeId="0" xr:uid="{00000000-0006-0000-0000-000004000000}">
      <text>
        <r>
          <rPr>
            <b/>
            <sz val="10"/>
            <color indexed="81"/>
            <rFont val="Arial"/>
            <family val="2"/>
          </rPr>
          <t>Pathways</t>
        </r>
        <r>
          <rPr>
            <sz val="10"/>
            <color indexed="81"/>
            <rFont val="Arial"/>
            <family val="2"/>
          </rPr>
          <t xml:space="preserve"> are the routes or means by which defined hazards may potentially realise their consequences at the receptors.</t>
        </r>
        <r>
          <rPr>
            <sz val="8"/>
            <color indexed="81"/>
            <rFont val="Tahoma"/>
            <family val="2"/>
          </rPr>
          <t xml:space="preserve">
</t>
        </r>
      </text>
    </comment>
    <comment ref="F30" authorId="0" shapeId="0" xr:uid="{00000000-0006-0000-0000-000005000000}">
      <text>
        <r>
          <rPr>
            <b/>
            <sz val="10"/>
            <color indexed="81"/>
            <rFont val="Arial"/>
            <family val="2"/>
          </rPr>
          <t>Probability of  exposure</t>
        </r>
        <r>
          <rPr>
            <sz val="10"/>
            <color indexed="81"/>
            <rFont val="Arial"/>
            <family val="2"/>
          </rPr>
          <t xml:space="preserve"> is the likelihood of the receptors being exposed to the hazard.  Example definitions:
</t>
        </r>
        <r>
          <rPr>
            <b/>
            <sz val="10"/>
            <color indexed="81"/>
            <rFont val="Arial"/>
            <family val="2"/>
          </rPr>
          <t xml:space="preserve">High </t>
        </r>
        <r>
          <rPr>
            <sz val="10"/>
            <color indexed="81"/>
            <rFont val="Arial"/>
            <family val="2"/>
          </rPr>
          <t xml:space="preserve">– exposure is probable: direct exposure likely with no / few barriers between hazard source and receptor;
</t>
        </r>
        <r>
          <rPr>
            <b/>
            <sz val="10"/>
            <color indexed="81"/>
            <rFont val="Arial"/>
            <family val="2"/>
          </rPr>
          <t>Medium</t>
        </r>
        <r>
          <rPr>
            <sz val="10"/>
            <color indexed="81"/>
            <rFont val="Arial"/>
            <family val="2"/>
          </rPr>
          <t xml:space="preserve">  – exposure is fairly probable: feasible exposure possible - barriers to exposure less controllable;
</t>
        </r>
        <r>
          <rPr>
            <b/>
            <sz val="10"/>
            <color indexed="81"/>
            <rFont val="Arial"/>
            <family val="2"/>
          </rPr>
          <t>Low</t>
        </r>
        <r>
          <rPr>
            <sz val="10"/>
            <color indexed="81"/>
            <rFont val="Arial"/>
            <family val="2"/>
          </rPr>
          <t xml:space="preserve"> – exposure is unlikely: several barriers exist between hazards source and receptors to mitigate against exposure:
</t>
        </r>
        <r>
          <rPr>
            <b/>
            <sz val="10"/>
            <color indexed="81"/>
            <rFont val="Arial"/>
            <family val="2"/>
          </rPr>
          <t xml:space="preserve">Very Low </t>
        </r>
        <r>
          <rPr>
            <sz val="10"/>
            <color indexed="81"/>
            <rFont val="Arial"/>
            <family val="2"/>
          </rPr>
          <t>– exposure is very unlikely: effective, multiple barriers in place to mitigate against exposure.</t>
        </r>
        <r>
          <rPr>
            <sz val="8"/>
            <color indexed="81"/>
            <rFont val="Tahoma"/>
            <family val="2"/>
          </rPr>
          <t xml:space="preserve">
</t>
        </r>
      </text>
    </comment>
    <comment ref="G30" authorId="0" shapeId="0" xr:uid="{00000000-0006-0000-0000-000006000000}">
      <text>
        <r>
          <rPr>
            <sz val="10"/>
            <color indexed="81"/>
            <rFont val="Arial"/>
            <family val="2"/>
          </rPr>
          <t xml:space="preserve">The </t>
        </r>
        <r>
          <rPr>
            <b/>
            <sz val="10"/>
            <color indexed="81"/>
            <rFont val="Arial"/>
            <family val="2"/>
          </rPr>
          <t xml:space="preserve">consequences </t>
        </r>
        <r>
          <rPr>
            <sz val="10"/>
            <color indexed="81"/>
            <rFont val="Arial"/>
            <family val="2"/>
          </rPr>
          <t>of a hazard being realised may be actual or potential harm.  
This will include be on a high/medium/low/very low score using attributes and scaling to consider 'harm'.</t>
        </r>
        <r>
          <rPr>
            <sz val="8"/>
            <color indexed="81"/>
            <rFont val="Tahoma"/>
            <family val="2"/>
          </rPr>
          <t xml:space="preserve">
</t>
        </r>
      </text>
    </comment>
    <comment ref="H30" authorId="0" shapeId="0" xr:uid="{00000000-0006-0000-0000-000007000000}">
      <text>
        <r>
          <rPr>
            <b/>
            <sz val="10"/>
            <color indexed="81"/>
            <rFont val="Arial"/>
            <family val="2"/>
          </rPr>
          <t>Magnitude of the risk</t>
        </r>
        <r>
          <rPr>
            <sz val="10"/>
            <color indexed="81"/>
            <rFont val="Arial"/>
            <family val="2"/>
          </rPr>
          <t xml:space="preserve"> is determined by combining the probability with the magnitude of the potential consequences</t>
        </r>
        <r>
          <rPr>
            <sz val="8"/>
            <color indexed="81"/>
            <rFont val="Tahoma"/>
            <family val="2"/>
          </rPr>
          <t xml:space="preserve">
</t>
        </r>
        <r>
          <rPr>
            <b/>
            <sz val="10"/>
            <color indexed="81"/>
            <rFont val="Arial"/>
            <family val="2"/>
          </rPr>
          <t>High risks</t>
        </r>
        <r>
          <rPr>
            <sz val="10"/>
            <color indexed="81"/>
            <rFont val="Arial"/>
            <family val="2"/>
          </rPr>
          <t xml:space="preserve"> require additional assessment and active management
</t>
        </r>
        <r>
          <rPr>
            <b/>
            <sz val="10"/>
            <color indexed="81"/>
            <rFont val="Arial"/>
            <family val="2"/>
          </rPr>
          <t>Medium risks</t>
        </r>
        <r>
          <rPr>
            <sz val="10"/>
            <color indexed="81"/>
            <rFont val="Arial"/>
            <family val="2"/>
          </rPr>
          <t xml:space="preserve"> require additional assessment and may require active management/monitoring 
</t>
        </r>
        <r>
          <rPr>
            <b/>
            <sz val="10"/>
            <color indexed="81"/>
            <rFont val="Arial"/>
            <family val="2"/>
          </rPr>
          <t>Low and very low risks</t>
        </r>
        <r>
          <rPr>
            <sz val="10"/>
            <color indexed="81"/>
            <rFont val="Arial"/>
            <family val="2"/>
          </rPr>
          <t xml:space="preserve"> require periodic review.</t>
        </r>
      </text>
    </comment>
    <comment ref="J30" authorId="0" shapeId="0" xr:uid="{00000000-0006-0000-0000-000008000000}">
      <text>
        <r>
          <rPr>
            <b/>
            <sz val="10"/>
            <color indexed="81"/>
            <rFont val="Arial"/>
            <family val="2"/>
          </rPr>
          <t xml:space="preserve">Risk management </t>
        </r>
        <r>
          <rPr>
            <sz val="10"/>
            <color indexed="81"/>
            <rFont val="Arial"/>
            <family val="2"/>
          </rPr>
          <t xml:space="preserve">involves breaking or limiting the source-pathway-receptor linkage to reduce risk.  
</t>
        </r>
        <r>
          <rPr>
            <sz val="8"/>
            <color indexed="81"/>
            <rFont val="Tahoma"/>
            <family val="2"/>
          </rPr>
          <t xml:space="preserve">
</t>
        </r>
      </text>
    </comment>
  </commentList>
</comments>
</file>

<file path=xl/sharedStrings.xml><?xml version="1.0" encoding="utf-8"?>
<sst xmlns="http://schemas.openxmlformats.org/spreadsheetml/2006/main" count="255" uniqueCount="147">
  <si>
    <t>High</t>
  </si>
  <si>
    <t>Medium</t>
  </si>
  <si>
    <t>Low</t>
  </si>
  <si>
    <t>Very low</t>
  </si>
  <si>
    <t xml:space="preserve">Yellow columns contain drop down menus that allow automatic evaluation of risk in green column </t>
  </si>
  <si>
    <t xml:space="preserve">Red triangle indicates comment containing supporting information </t>
  </si>
  <si>
    <t xml:space="preserve">Notes: </t>
  </si>
  <si>
    <t xml:space="preserve">Waste operations may cause harm to and deterioration of nature conservation sites. </t>
  </si>
  <si>
    <t>Any</t>
  </si>
  <si>
    <t>Harm to protected site through toxic contamination, nutrient enrichment, smothering, disturbance, predation etc.</t>
  </si>
  <si>
    <t xml:space="preserve">Protected sites -  European sites and SSSIs  </t>
  </si>
  <si>
    <t>Emissions of substances not controlled by emission limits (excluding odour and noise) shall not cause pollution.  The operator shall not be taken to have breached this rule if appropriate measures, including, but not limited to, those specified in any approved emissions management plan, have been taken to prevent or where that is not practicable, to minimise, those emissions</t>
  </si>
  <si>
    <t>Unlikely to occur, but might restrict recreational use.</t>
  </si>
  <si>
    <t>Direct contact or ingestion</t>
  </si>
  <si>
    <t>Harm to human health - skin damage or gastro-intestinal illness.</t>
  </si>
  <si>
    <t>Contaminated waters used for recreational purposes</t>
  </si>
  <si>
    <t>Local human population</t>
  </si>
  <si>
    <t>As above</t>
  </si>
  <si>
    <t>Permitted wastes unlikely to contaminate groundwater.</t>
  </si>
  <si>
    <t>Transport through soil/groundwater then extraction at borehole.</t>
  </si>
  <si>
    <t>Chronic effects: contamination of groundwater, requiring treatment of water or closure of borehole.</t>
  </si>
  <si>
    <t>Groundwater</t>
  </si>
  <si>
    <t>Watercourse must have medium / high flow for abstraction to be permitted, which will dilute contaminated run-off.</t>
  </si>
  <si>
    <t>Direct run-off from site across ground surface, via surface water drains, ditches etc. then abstraction.</t>
  </si>
  <si>
    <t>Acute effects, closure of abstraction intakes.</t>
  </si>
  <si>
    <t xml:space="preserve">Abstraction from watercourse downstream of facility (for agricultural or potable use). </t>
  </si>
  <si>
    <t>Waste types are non-hazardous and inert so harm is likely to be temporary and reversible.</t>
  </si>
  <si>
    <t>As above.  Indirect run-off via the soil layer</t>
  </si>
  <si>
    <t>Chronic effects: deterioration of water quality</t>
  </si>
  <si>
    <t xml:space="preserve">As above </t>
  </si>
  <si>
    <t>All surface waters close to and downstream of site.</t>
  </si>
  <si>
    <t>SR - All liquids shall be provided with secondary containment.... (applies to non- wastes such as fuels). Run-off restricted by SR on  emissions of substances .... , with appropriate measures. Wastes from potentially contaminated sites require analysis. Storage &amp; spreading has distance limitations from watercourses.</t>
  </si>
  <si>
    <t>Permitted waste types do not include sludges or liquids so only a medium magnitude risk is estimated. No point source emissions to water are permitted, but there is potential for contaminated rainwater run-off from wastes stored outside buildings especially during heavy rain.</t>
  </si>
  <si>
    <t>Direct run-off from site across ground surface, via surface water drains, ditches etc.</t>
  </si>
  <si>
    <t>Acute effects: oxygen depletion, fish kill and algal blooms</t>
  </si>
  <si>
    <t>Spillage of liquids, leachate from waste, contaminated rainwater run-off from waste e.g. containing suspended solids.</t>
  </si>
  <si>
    <t>As above (excluding comments on access to waste).  Permitted activities do not include the burning of waste.</t>
  </si>
  <si>
    <t>As above.</t>
  </si>
  <si>
    <t>Respiratory irritation, illness and nuisance to local population.  Injury to staff or fire fighters. Pollution of water or land.</t>
  </si>
  <si>
    <t>Accidental fire causing the release of polluting materials to air (smoke or fumes), water or land.</t>
  </si>
  <si>
    <t>Local human population and local environment</t>
  </si>
  <si>
    <t>SR -requires a with a written management system that identifies and minimises risks of pollution, including those arising from operations, maintenance, accidents, incidents, non-conformances (will include fire and spillages).</t>
  </si>
  <si>
    <t>Permitted waste types  include wood and other flammable materials so  a high magnitude risk is estimated.</t>
  </si>
  <si>
    <t>Air transport of smoke.  Spillages and contaminated firewater by direct run-off from site and via surface water drains and ditches.</t>
  </si>
  <si>
    <t xml:space="preserve">Respiratory irritation, illness and nuisance to local population.  Injury to staff, fire fighters or arsonists/vandals. Pollution of water or land. </t>
  </si>
  <si>
    <t>Arson and / or vandalism causing the release of polluting materials to air (smoke or fumes), water or land.</t>
  </si>
  <si>
    <t>Local human population and local environment.</t>
  </si>
  <si>
    <t>SR - activities shall be managed and operated in accordance with a management system (will include site security measures to prevent unauthorised access).</t>
  </si>
  <si>
    <t>Permitted waste types are non hazardous therefore only a low magnitude risk is estimated</t>
  </si>
  <si>
    <t>Direct physical contact</t>
  </si>
  <si>
    <t>Bodily injury</t>
  </si>
  <si>
    <t>All on-site hazards: wastes; machinery and vehicles.</t>
  </si>
  <si>
    <t>Local human population and / or livestock after gaining unauthorised access to the waste operation</t>
  </si>
  <si>
    <t>SR -requires a with a written management system that identifies and minimises risks of pollution, including those arising from operations, maintenance, accidents, incidents, non-conformances (will include flood risk management).</t>
  </si>
  <si>
    <t xml:space="preserve">Permitted waste types are inert so any waste washed off site will add to the volume of the local post-flood clean up workload, rather than the hazard. </t>
  </si>
  <si>
    <t>Flood waters</t>
  </si>
  <si>
    <t>If waste is washed off site it may contaminate buildings / gardens / natural habitats downstream.</t>
  </si>
  <si>
    <t>Flooding of site</t>
  </si>
  <si>
    <t xml:space="preserve">Permitted waste types unlikely to attract pests. </t>
  </si>
  <si>
    <t>Air transport and over land</t>
  </si>
  <si>
    <t>Harm to human health, nuisance, loss of amenity</t>
  </si>
  <si>
    <t>Pests (e.g. flies)</t>
  </si>
  <si>
    <t xml:space="preserve">SR - Emissions of substances not controlled by emission limits (excluding odour and noise) shall not cause pollution.  The operator shall not be taken to have breached this rule if appropriate measures, including, but not limited to, those specified in any approved emissions management plan, have been taken to prevent or where that is not practicable, to minimise, those emissions. SR (if required) - emissions management plan.. </t>
  </si>
  <si>
    <t>Permitted wastes unlikely to attract scavenging animals and birds but may become nesting / breeding sites.</t>
  </si>
  <si>
    <t>Harm to human health - from waste carried off site and faeces.  Nuisance and  loss of amenity.</t>
  </si>
  <si>
    <t>Scavenging animals and scavenging birds</t>
  </si>
  <si>
    <t>SR - emissions shall be free from noise and vibration......  SR (if required) - noise and vibration management plan.</t>
  </si>
  <si>
    <t>Local residents often sensitive to noise and vibration</t>
  </si>
  <si>
    <t xml:space="preserve">Noise through the air and vibration through the ground. </t>
  </si>
  <si>
    <t>Nuisance, loss of amenity, loss of sleep.</t>
  </si>
  <si>
    <t>Noise and vibration</t>
  </si>
  <si>
    <t>SR - emissions shall be free from odour….  SR (if required) - odour management plan.</t>
  </si>
  <si>
    <t>Local residents often sensitive to odour, however permitted waste types have low odour potential.</t>
  </si>
  <si>
    <t>Air transport then inhalation.</t>
  </si>
  <si>
    <t>Nuisance, loss of amenity</t>
  </si>
  <si>
    <t>Odour</t>
  </si>
  <si>
    <t>As above.  Appropriate measures could include clearing waste, litter and mud arising from the activities from affected areas outside the site.</t>
  </si>
  <si>
    <t>Road safety, local residents often sensitive to mud on roads.</t>
  </si>
  <si>
    <t>Vehicles entering and leaving site.</t>
  </si>
  <si>
    <t>Nuisance, loss of amenity, road traffic accidents.</t>
  </si>
  <si>
    <t>Waste, litter and mud on local roads</t>
  </si>
  <si>
    <t>SR requires an emissions management plan when appropriate  -   appropriate measures may include litter picking affected areas/ rejection of waste loads.</t>
  </si>
  <si>
    <t>Local residents often sensitive to litter, however permitted waste types have low litter potential.</t>
  </si>
  <si>
    <t>Air transport then deposition</t>
  </si>
  <si>
    <t>Nuisance, loss of amenity and harm to animal health</t>
  </si>
  <si>
    <t xml:space="preserve">Litter </t>
  </si>
  <si>
    <t>Local human population, livestock and wildlife.</t>
  </si>
  <si>
    <t>As above.  Local residents often sensitive to dust.</t>
  </si>
  <si>
    <t>Nuisance - dust on cars, clothing etc.</t>
  </si>
  <si>
    <t>SR - Emissions of substances not controlled by emission limits (excluding odour and noise) shall not cause pollution.  The operator shall not be taken to have breached this rule if appropriate measures, including, but not limited to, those specified in any approved emissions management plan, have been taken to prevent or where that is not practicable, to minimise, those emissions. SR (if required) - emissions management plan.</t>
  </si>
  <si>
    <t>Permitted waste types are non hazardous and do not include dusts, powders or loose fibres and have a low potential to produce bioaerosols, but the treatment activities will produce particulate matter so a high magnitude risk is estimated.  The permitted level of throughput and potential size of the facility means there is potential for exposure if anyone is living or working close to the site (apart from the operator and employees).  There is potential for increased dust generation from permitted activities during prolonged dry periods e.g. summer months.</t>
  </si>
  <si>
    <t>Harm to human health - respiratory irritation and illness.</t>
  </si>
  <si>
    <t>Releases of particulate matter (dusts) and micro-organisms (bioaerosols).</t>
  </si>
  <si>
    <t>What is the magnitude of the risk after management? (This residual risk will be controlled by Compliance Assessment).</t>
  </si>
  <si>
    <t>How can I best manage the risk to reduce the magnitude?</t>
  </si>
  <si>
    <t>On what did I base my judgement?</t>
  </si>
  <si>
    <t>What is the overall magnitude of the risk?</t>
  </si>
  <si>
    <t>How severe will the consequences be if this occurs?</t>
  </si>
  <si>
    <t>How likely is this contact?</t>
  </si>
  <si>
    <t>How  might the receptor come into contact with the source?</t>
  </si>
  <si>
    <t>What are the harmful consequences if things go wrong?</t>
  </si>
  <si>
    <t>What is the agent or process with potential to cause harm?</t>
  </si>
  <si>
    <t>What is at risk?           What do I wish to protect?</t>
  </si>
  <si>
    <t>Residual risk</t>
  </si>
  <si>
    <t>Risk management</t>
  </si>
  <si>
    <t>Justification for magnitude</t>
  </si>
  <si>
    <t>Magnitude of risk</t>
  </si>
  <si>
    <t>Consequence</t>
  </si>
  <si>
    <t>Probability of exposure</t>
  </si>
  <si>
    <t>Pathway</t>
  </si>
  <si>
    <t>Harm</t>
  </si>
  <si>
    <t>Source</t>
  </si>
  <si>
    <t>Receptor</t>
  </si>
  <si>
    <t>Action (by permitting)</t>
  </si>
  <si>
    <t>Judgement</t>
  </si>
  <si>
    <t>Data and information</t>
  </si>
  <si>
    <t>SR - Standard Rule</t>
  </si>
  <si>
    <t>Abbreviations:</t>
  </si>
  <si>
    <t>Parameter 8</t>
  </si>
  <si>
    <t>Parameter 7</t>
  </si>
  <si>
    <t>The only point source discharges to controlled waters or groundwater, are surface water from the roofs of buildings and from areas of the facility not used for the storage or treatment of wastes.</t>
  </si>
  <si>
    <t>Parameter 6</t>
  </si>
  <si>
    <t>Specified waste shall be stored and treated on an impermeable surface with sealed drainage system when located within groundwater source                     protection zones 1 or 2.</t>
  </si>
  <si>
    <t>Parameter 5</t>
  </si>
  <si>
    <t>The activities shall not be carried out within an Air Quality Management Area (AQMA) designated for particulate matter in the form of PM10.</t>
  </si>
  <si>
    <t>Parameter 4</t>
  </si>
  <si>
    <t>Quantity of waste accepted at the facility: &lt;75,000 tonnes per annum.</t>
  </si>
  <si>
    <t>Parameter 3</t>
  </si>
  <si>
    <t>Permitted waste types - Solid non Hazardous waste other than waste consisting solely or mainly of dusts (with the exception of sawdust), powders or loose fibres</t>
  </si>
  <si>
    <t>Parameter 2</t>
  </si>
  <si>
    <t>Permitted activities - The storage of waste (R13) and treatment comprising manufacture of timber and construction Products only(R3, R5).</t>
  </si>
  <si>
    <t>Parameter 1</t>
  </si>
  <si>
    <t>The scope of the permit and associated rules is defined by the following risk criteria:</t>
  </si>
  <si>
    <t>Date:</t>
  </si>
  <si>
    <t>Risk assessment carried out by:</t>
  </si>
  <si>
    <t>Greater than 500m (see below)</t>
  </si>
  <si>
    <t>Location of environmentally sensitive sites (km / m):</t>
  </si>
  <si>
    <t>Applies to all potential locations.</t>
  </si>
  <si>
    <t>Location:</t>
  </si>
  <si>
    <t>Waste Operation: Use of waste to manufacture timber or construction products</t>
  </si>
  <si>
    <t>Standard Facility:</t>
  </si>
  <si>
    <t>Generic risk assessment for draft standard rules set number SR2010No13 v2.0</t>
  </si>
  <si>
    <r>
      <t>The activities shall not be carried out within 500m of a European Site (candidate or Special Area of Conservation,  proposed or Special Protection Area or Ramsar site) or a Site of Special Scientific Interest (SSSI);</t>
    </r>
    <r>
      <rPr>
        <sz val="10"/>
        <color indexed="10"/>
        <rFont val="Arial"/>
        <family val="2"/>
      </rPr>
      <t xml:space="preserve"> </t>
    </r>
    <r>
      <rPr>
        <sz val="10"/>
        <rFont val="Arial"/>
        <family val="2"/>
      </rPr>
      <t>250 metres within the presence of great crested newts where it is linked to the breeding ponds of the newts by good habitat or 50 metres of a site that has relevant species or habitats protected under the Biodiversity Action Plan that the Environment Agency considers at risk to this activity or 50 metres of a National Nature Reserve (NNR), Local Nature Reserves(LNR), Local Wildlife  Site (LWS), Ancient woodland or Scheduled Ancient Monument.</t>
    </r>
  </si>
  <si>
    <t>The activities must be  10 metres from any watercourse, 50 metres from any spring or well or any borehole not used to supply water for domestic or food production purposes or 50m from any spring, well or borehole used for the supply of water for human consumption.  This must include private water supplies.</t>
  </si>
  <si>
    <t>As above.  Also the activities must be  10 metres from any watercourse, 50 metres from any spring or well or any borehole not used to supply water for domestic or food production purposes or 50m from any spring, well or borehole used for the supply of water for human consumption.  This must include private water supplies.</t>
  </si>
  <si>
    <t>SR - Emissions of substances not controlled by emission limits (excluding odour and noise) shall not cause pollution.  The operator shall not be taken to have breached this rule if appropriate measures, including, but not limited to, those specified in any approved emissions management plan, have been taken to prevent or where that is not practicable, to minimise, those emissions. At 500 metres or above, the potential hazards from the permitted activities pose a low risk to the broad sensitivity of species and habitats groups. The standard permit only applies at this distance or more. It is also a requirement of SR.  Also, activities should not be carried out 250 metres within the presence of great crested newts where it is linked to the breeding ponds of the newts by good habitat or 50 metres of a site that has relevant species or habitats protected under the Biodiversity Action Plan that the Environment Agency considers at risk to this activity or 50 metres of a National Nature Reserve (NNR), Local Nature Reserves(LNR), Local Wildlife  Site (LWS), Ancient woodland or Scheduled Ancient Monument.</t>
  </si>
  <si>
    <t>Natural Resources Wales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</si>
</sst>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2"/>
      <color theme="1"/>
      <name val="Arial"/>
      <family val="2"/>
    </font>
    <font>
      <sz val="10"/>
      <name val="Arial"/>
      <family val="2"/>
    </font>
    <font>
      <b/>
      <sz val="10"/>
      <name val="Arial"/>
      <family val="2"/>
    </font>
    <font>
      <b/>
      <sz val="12"/>
      <name val="Arial"/>
      <family val="2"/>
    </font>
    <font>
      <b/>
      <sz val="10"/>
      <name val="Arial"/>
      <family val="2"/>
    </font>
    <font>
      <b/>
      <sz val="12"/>
      <name val="Arial"/>
      <family val="2"/>
    </font>
    <font>
      <sz val="10"/>
      <name val="Arial"/>
      <family val="2"/>
    </font>
    <font>
      <sz val="12"/>
      <name val="Arial"/>
      <family val="2"/>
    </font>
    <font>
      <b/>
      <sz val="14"/>
      <name val="Arial"/>
      <family val="2"/>
    </font>
    <font>
      <b/>
      <sz val="14"/>
      <name val="Arial"/>
      <family val="2"/>
    </font>
    <font>
      <b/>
      <sz val="10"/>
      <color indexed="81"/>
      <name val="Arial"/>
      <family val="2"/>
    </font>
    <font>
      <sz val="10"/>
      <color indexed="81"/>
      <name val="Arial"/>
      <family val="2"/>
    </font>
    <font>
      <sz val="8"/>
      <color indexed="81"/>
      <name val="Tahoma"/>
      <family val="2"/>
    </font>
    <font>
      <sz val="10"/>
      <color indexed="10"/>
      <name val="Arial"/>
      <family val="2"/>
    </font>
    <font>
      <sz val="8"/>
      <name val="Arial"/>
      <family val="2"/>
    </font>
  </fonts>
  <fills count="10">
    <fill>
      <patternFill patternType="none"/>
    </fill>
    <fill>
      <patternFill patternType="gray125"/>
    </fill>
    <fill>
      <patternFill patternType="solid">
        <fgColor indexed="22"/>
        <bgColor indexed="64"/>
      </patternFill>
    </fill>
    <fill>
      <patternFill patternType="solid">
        <fgColor indexed="10"/>
        <bgColor indexed="64"/>
      </patternFill>
    </fill>
    <fill>
      <patternFill patternType="solid">
        <fgColor indexed="13"/>
        <bgColor indexed="64"/>
      </patternFill>
    </fill>
    <fill>
      <patternFill patternType="solid">
        <fgColor indexed="15"/>
        <bgColor indexed="64"/>
      </patternFill>
    </fill>
    <fill>
      <patternFill patternType="solid">
        <fgColor indexed="11"/>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s>
  <borders count="31">
    <border>
      <left/>
      <right/>
      <top/>
      <bottom/>
      <diagonal/>
    </border>
    <border>
      <left/>
      <right/>
      <top style="double">
        <color indexed="64"/>
      </top>
      <bottom/>
      <diagonal/>
    </border>
    <border>
      <left/>
      <right style="double">
        <color indexed="64"/>
      </right>
      <top/>
      <bottom/>
      <diagonal/>
    </border>
    <border>
      <left style="double">
        <color indexed="64"/>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double">
        <color indexed="64"/>
      </left>
      <right/>
      <top/>
      <bottom style="thin">
        <color indexed="64"/>
      </bottom>
      <diagonal/>
    </border>
    <border>
      <left/>
      <right style="thin">
        <color indexed="64"/>
      </right>
      <top/>
      <bottom/>
      <diagonal/>
    </border>
    <border>
      <left/>
      <right style="double">
        <color indexed="64"/>
      </right>
      <top/>
      <bottom style="double">
        <color indexed="64"/>
      </bottom>
      <diagonal/>
    </border>
    <border>
      <left style="double">
        <color indexed="64"/>
      </left>
      <right style="thin">
        <color indexed="64"/>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double">
        <color indexed="64"/>
      </left>
      <right/>
      <top/>
      <bottom style="double">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right style="double">
        <color indexed="64"/>
      </right>
      <top/>
      <bottom style="thin">
        <color indexed="64"/>
      </bottom>
      <diagonal/>
    </border>
    <border>
      <left style="double">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top/>
      <bottom style="dashed">
        <color indexed="64"/>
      </bottom>
      <diagonal/>
    </border>
    <border>
      <left/>
      <right/>
      <top/>
      <bottom style="dotted">
        <color indexed="64"/>
      </bottom>
      <diagonal/>
    </border>
  </borders>
  <cellStyleXfs count="2">
    <xf numFmtId="0" fontId="0" fillId="0" borderId="0"/>
    <xf numFmtId="0" fontId="1" fillId="0" borderId="0"/>
  </cellStyleXfs>
  <cellXfs count="96">
    <xf numFmtId="0" fontId="0" fillId="0" borderId="0" xfId="0"/>
    <xf numFmtId="0" fontId="1" fillId="0" borderId="0" xfId="1"/>
    <xf numFmtId="0" fontId="1" fillId="0" borderId="0" xfId="1" applyBorder="1"/>
    <xf numFmtId="0" fontId="1" fillId="0" borderId="0" xfId="1" applyFill="1" applyBorder="1"/>
    <xf numFmtId="0" fontId="1" fillId="0" borderId="0" xfId="1" applyBorder="1" applyAlignment="1">
      <alignment horizontal="center"/>
    </xf>
    <xf numFmtId="2" fontId="1" fillId="0" borderId="0" xfId="1" applyNumberFormat="1" applyBorder="1"/>
    <xf numFmtId="0" fontId="1" fillId="2" borderId="0" xfId="1" applyFill="1" applyBorder="1"/>
    <xf numFmtId="0" fontId="1" fillId="3" borderId="0" xfId="1" applyFill="1" applyBorder="1"/>
    <xf numFmtId="0" fontId="1" fillId="3" borderId="0" xfId="1" applyFill="1"/>
    <xf numFmtId="0" fontId="1" fillId="4" borderId="0" xfId="1" applyFill="1" applyBorder="1"/>
    <xf numFmtId="0" fontId="1" fillId="5" borderId="0" xfId="1" applyFill="1" applyBorder="1"/>
    <xf numFmtId="0" fontId="1" fillId="4" borderId="0" xfId="1" applyFill="1"/>
    <xf numFmtId="0" fontId="1" fillId="5" borderId="0" xfId="1" applyFill="1"/>
    <xf numFmtId="0" fontId="1" fillId="0" borderId="0" xfId="1" applyFill="1"/>
    <xf numFmtId="0" fontId="2" fillId="0" borderId="0" xfId="1" applyFont="1" applyFill="1" applyBorder="1"/>
    <xf numFmtId="0" fontId="2" fillId="0" borderId="0" xfId="1" applyFont="1" applyFill="1" applyBorder="1" applyAlignment="1">
      <alignment horizontal="left"/>
    </xf>
    <xf numFmtId="0" fontId="1" fillId="0" borderId="0" xfId="1" applyFill="1" applyBorder="1" applyProtection="1"/>
    <xf numFmtId="0" fontId="3" fillId="0" borderId="0" xfId="1" applyFont="1" applyFill="1" applyBorder="1" applyProtection="1"/>
    <xf numFmtId="0" fontId="2" fillId="0" borderId="0" xfId="1" applyFont="1" applyFill="1" applyBorder="1" applyProtection="1"/>
    <xf numFmtId="0" fontId="2" fillId="0" borderId="0" xfId="1" applyFont="1" applyFill="1" applyBorder="1" applyAlignment="1" applyProtection="1">
      <alignment horizontal="right"/>
    </xf>
    <xf numFmtId="0" fontId="1" fillId="0" borderId="1" xfId="1" applyBorder="1"/>
    <xf numFmtId="0" fontId="1" fillId="0" borderId="1" xfId="1" applyFill="1" applyBorder="1"/>
    <xf numFmtId="0" fontId="1" fillId="0" borderId="2" xfId="1" applyBorder="1" applyAlignment="1" applyProtection="1">
      <alignment vertical="top" wrapText="1"/>
      <protection locked="0"/>
    </xf>
    <xf numFmtId="0" fontId="1" fillId="0" borderId="3" xfId="1" applyBorder="1" applyAlignment="1" applyProtection="1">
      <alignment vertical="top" wrapText="1"/>
      <protection locked="0"/>
    </xf>
    <xf numFmtId="0" fontId="1" fillId="0" borderId="0" xfId="1" applyFill="1" applyBorder="1" applyAlignment="1" applyProtection="1">
      <alignment vertical="top" wrapText="1"/>
      <protection locked="0"/>
    </xf>
    <xf numFmtId="0" fontId="4" fillId="6" borderId="4" xfId="1" applyFont="1" applyFill="1" applyBorder="1" applyAlignment="1" applyProtection="1">
      <alignment vertical="top" wrapText="1"/>
      <protection locked="0"/>
    </xf>
    <xf numFmtId="0" fontId="1" fillId="4" borderId="5" xfId="1" applyFill="1" applyBorder="1" applyAlignment="1" applyProtection="1">
      <alignment vertical="top" wrapText="1"/>
      <protection locked="0"/>
    </xf>
    <xf numFmtId="0" fontId="1" fillId="4" borderId="6" xfId="1" applyFill="1" applyBorder="1" applyAlignment="1" applyProtection="1">
      <alignment vertical="top" wrapText="1"/>
      <protection locked="0"/>
    </xf>
    <xf numFmtId="0" fontId="1" fillId="0" borderId="0" xfId="1" applyBorder="1" applyAlignment="1" applyProtection="1">
      <alignment vertical="top" wrapText="1"/>
      <protection locked="0"/>
    </xf>
    <xf numFmtId="0" fontId="1" fillId="0" borderId="7" xfId="1" applyBorder="1" applyAlignment="1" applyProtection="1">
      <alignment vertical="top" wrapText="1"/>
      <protection locked="0"/>
    </xf>
    <xf numFmtId="0" fontId="1" fillId="0" borderId="0" xfId="1" applyAlignment="1">
      <alignment horizontal="center" vertical="top"/>
    </xf>
    <xf numFmtId="0" fontId="1" fillId="0" borderId="8" xfId="1" applyBorder="1" applyAlignment="1" applyProtection="1">
      <alignment vertical="top" wrapText="1"/>
      <protection locked="0"/>
    </xf>
    <xf numFmtId="0" fontId="1" fillId="0" borderId="9" xfId="1" applyNumberFormat="1" applyBorder="1" applyAlignment="1" applyProtection="1">
      <alignment vertical="top" wrapText="1"/>
      <protection locked="0"/>
    </xf>
    <xf numFmtId="0" fontId="1" fillId="0" borderId="10" xfId="1" applyFill="1" applyBorder="1" applyAlignment="1" applyProtection="1">
      <alignment vertical="top" wrapText="1"/>
      <protection locked="0"/>
    </xf>
    <xf numFmtId="0" fontId="4" fillId="6" borderId="11" xfId="1" applyFont="1" applyFill="1" applyBorder="1" applyAlignment="1" applyProtection="1">
      <alignment vertical="top" wrapText="1"/>
      <protection locked="0"/>
    </xf>
    <xf numFmtId="0" fontId="1" fillId="4" borderId="12" xfId="1" applyFill="1" applyBorder="1" applyAlignment="1" applyProtection="1">
      <alignment vertical="top" wrapText="1"/>
      <protection locked="0"/>
    </xf>
    <xf numFmtId="0" fontId="1" fillId="4" borderId="13" xfId="1" applyFill="1" applyBorder="1" applyAlignment="1" applyProtection="1">
      <alignment vertical="top" wrapText="1"/>
      <protection locked="0"/>
    </xf>
    <xf numFmtId="0" fontId="1" fillId="0" borderId="10" xfId="1" applyBorder="1" applyAlignment="1" applyProtection="1">
      <alignment vertical="top" wrapText="1"/>
      <protection locked="0"/>
    </xf>
    <xf numFmtId="0" fontId="1" fillId="0" borderId="11" xfId="1" applyBorder="1" applyAlignment="1" applyProtection="1">
      <alignment vertical="top" wrapText="1"/>
      <protection locked="0"/>
    </xf>
    <xf numFmtId="0" fontId="1" fillId="0" borderId="9" xfId="1" applyBorder="1" applyAlignment="1" applyProtection="1">
      <alignment vertical="top" wrapText="1"/>
      <protection locked="0"/>
    </xf>
    <xf numFmtId="0" fontId="1" fillId="0" borderId="14" xfId="1" applyBorder="1" applyAlignment="1" applyProtection="1">
      <alignment vertical="top" wrapText="1"/>
      <protection locked="0"/>
    </xf>
    <xf numFmtId="0" fontId="1" fillId="0" borderId="15" xfId="1" applyBorder="1" applyAlignment="1" applyProtection="1">
      <alignment vertical="top" wrapText="1"/>
      <protection locked="0"/>
    </xf>
    <xf numFmtId="0" fontId="1" fillId="0" borderId="16" xfId="1" applyFill="1" applyBorder="1" applyAlignment="1" applyProtection="1">
      <alignment vertical="top" wrapText="1"/>
      <protection locked="0"/>
    </xf>
    <xf numFmtId="0" fontId="4" fillId="6" borderId="17" xfId="1" applyFont="1" applyFill="1" applyBorder="1" applyAlignment="1" applyProtection="1">
      <alignment vertical="top" wrapText="1"/>
      <protection locked="0"/>
    </xf>
    <xf numFmtId="0" fontId="1" fillId="4" borderId="18" xfId="1" applyFill="1" applyBorder="1" applyAlignment="1" applyProtection="1">
      <alignment vertical="top" wrapText="1"/>
      <protection locked="0"/>
    </xf>
    <xf numFmtId="0" fontId="1" fillId="4" borderId="19" xfId="1" applyFill="1" applyBorder="1" applyAlignment="1" applyProtection="1">
      <alignment vertical="top" wrapText="1"/>
      <protection locked="0"/>
    </xf>
    <xf numFmtId="0" fontId="1" fillId="0" borderId="16" xfId="1" applyBorder="1" applyAlignment="1" applyProtection="1">
      <alignment vertical="top" wrapText="1"/>
      <protection locked="0"/>
    </xf>
    <xf numFmtId="0" fontId="1" fillId="0" borderId="17" xfId="1" applyBorder="1" applyAlignment="1" applyProtection="1">
      <alignment vertical="top" wrapText="1"/>
      <protection locked="0"/>
    </xf>
    <xf numFmtId="0" fontId="1" fillId="0" borderId="20" xfId="1" applyBorder="1" applyAlignment="1" applyProtection="1">
      <alignment vertical="top" wrapText="1"/>
      <protection locked="0"/>
    </xf>
    <xf numFmtId="0" fontId="1" fillId="0" borderId="21" xfId="1" applyBorder="1" applyAlignment="1" applyProtection="1">
      <alignment vertical="top" wrapText="1"/>
      <protection locked="0"/>
    </xf>
    <xf numFmtId="0" fontId="1" fillId="0" borderId="22" xfId="1" applyFill="1" applyBorder="1" applyAlignment="1" applyProtection="1">
      <alignment vertical="top" wrapText="1"/>
      <protection locked="0"/>
    </xf>
    <xf numFmtId="0" fontId="1" fillId="4" borderId="23" xfId="1" applyFill="1" applyBorder="1" applyAlignment="1" applyProtection="1">
      <alignment vertical="top" wrapText="1"/>
      <protection locked="0"/>
    </xf>
    <xf numFmtId="0" fontId="1" fillId="0" borderId="22" xfId="1" applyBorder="1" applyAlignment="1" applyProtection="1">
      <alignment vertical="top" wrapText="1"/>
      <protection locked="0"/>
    </xf>
    <xf numFmtId="0" fontId="1" fillId="0" borderId="4" xfId="1" applyBorder="1" applyAlignment="1" applyProtection="1">
      <alignment vertical="top" wrapText="1"/>
      <protection locked="0"/>
    </xf>
    <xf numFmtId="0" fontId="1" fillId="0" borderId="21" xfId="1" applyNumberFormat="1" applyBorder="1" applyAlignment="1" applyProtection="1">
      <alignment vertical="top" wrapText="1"/>
      <protection locked="0"/>
    </xf>
    <xf numFmtId="0" fontId="1" fillId="4" borderId="6" xfId="1" applyNumberFormat="1" applyFill="1" applyBorder="1" applyAlignment="1" applyProtection="1">
      <alignment vertical="top" wrapText="1"/>
      <protection locked="0"/>
    </xf>
    <xf numFmtId="0" fontId="4" fillId="2" borderId="24" xfId="1" applyFont="1" applyFill="1" applyBorder="1" applyAlignment="1">
      <alignment vertical="top" wrapText="1"/>
    </xf>
    <xf numFmtId="0" fontId="4" fillId="2" borderId="21" xfId="1" applyFont="1" applyFill="1" applyBorder="1" applyAlignment="1">
      <alignment vertical="top" wrapText="1"/>
    </xf>
    <xf numFmtId="0" fontId="4" fillId="2" borderId="22" xfId="1" applyFont="1" applyFill="1" applyBorder="1" applyAlignment="1">
      <alignment vertical="top" wrapText="1"/>
    </xf>
    <xf numFmtId="0" fontId="4" fillId="2" borderId="4" xfId="1" applyFont="1" applyFill="1" applyBorder="1" applyAlignment="1">
      <alignment vertical="top" wrapText="1"/>
    </xf>
    <xf numFmtId="0" fontId="4" fillId="7" borderId="25" xfId="1" applyFont="1" applyFill="1" applyBorder="1" applyAlignment="1">
      <alignment horizontal="center" vertical="top" wrapText="1"/>
    </xf>
    <xf numFmtId="0" fontId="4" fillId="7" borderId="15" xfId="1" applyFont="1" applyFill="1" applyBorder="1" applyAlignment="1">
      <alignment horizontal="center" vertical="top" wrapText="1"/>
    </xf>
    <xf numFmtId="0" fontId="4" fillId="7" borderId="16" xfId="1" applyFont="1" applyFill="1" applyBorder="1" applyAlignment="1">
      <alignment horizontal="center" vertical="top" wrapText="1"/>
    </xf>
    <xf numFmtId="0" fontId="4" fillId="7" borderId="17" xfId="1" applyFont="1" applyFill="1" applyBorder="1" applyAlignment="1">
      <alignment horizontal="center" vertical="top" wrapText="1"/>
    </xf>
    <xf numFmtId="0" fontId="1" fillId="7" borderId="26" xfId="1" applyFill="1" applyBorder="1" applyAlignment="1">
      <alignment horizontal="centerContinuous" vertical="center"/>
    </xf>
    <xf numFmtId="0" fontId="3" fillId="7" borderId="27" xfId="1" applyFont="1" applyFill="1" applyBorder="1" applyAlignment="1">
      <alignment horizontal="centerContinuous" vertical="center"/>
    </xf>
    <xf numFmtId="0" fontId="5" fillId="7" borderId="28" xfId="1" applyFont="1" applyFill="1" applyBorder="1" applyAlignment="1">
      <alignment vertical="center"/>
    </xf>
    <xf numFmtId="0" fontId="5" fillId="7" borderId="28" xfId="1" applyFont="1" applyFill="1" applyBorder="1" applyAlignment="1">
      <alignment horizontal="centerContinuous" vertical="center"/>
    </xf>
    <xf numFmtId="0" fontId="5" fillId="7" borderId="27" xfId="1" applyFont="1" applyFill="1" applyBorder="1" applyAlignment="1">
      <alignment vertical="center"/>
    </xf>
    <xf numFmtId="0" fontId="1" fillId="7" borderId="28" xfId="1" applyFill="1" applyBorder="1" applyAlignment="1">
      <alignment horizontal="centerContinuous" vertical="top"/>
    </xf>
    <xf numFmtId="0" fontId="1" fillId="0" borderId="7" xfId="1" applyBorder="1"/>
    <xf numFmtId="0" fontId="1" fillId="0" borderId="0" xfId="1" applyAlignment="1"/>
    <xf numFmtId="0" fontId="1" fillId="8" borderId="0" xfId="1" applyFill="1" applyBorder="1" applyProtection="1"/>
    <xf numFmtId="0" fontId="3" fillId="8" borderId="0" xfId="1" applyFont="1" applyFill="1" applyBorder="1" applyProtection="1"/>
    <xf numFmtId="0" fontId="1" fillId="8" borderId="29" xfId="1" applyFill="1" applyBorder="1" applyProtection="1"/>
    <xf numFmtId="0" fontId="1" fillId="8" borderId="0" xfId="1" applyFill="1" applyProtection="1"/>
    <xf numFmtId="0" fontId="3" fillId="8" borderId="0" xfId="1" applyFont="1" applyFill="1" applyProtection="1"/>
    <xf numFmtId="0" fontId="5" fillId="8" borderId="0" xfId="1" applyFont="1" applyFill="1" applyBorder="1" applyProtection="1"/>
    <xf numFmtId="0" fontId="1" fillId="8" borderId="30" xfId="1" applyFill="1" applyBorder="1" applyProtection="1"/>
    <xf numFmtId="0" fontId="7" fillId="8" borderId="0" xfId="1" applyFont="1" applyFill="1" applyBorder="1" applyProtection="1"/>
    <xf numFmtId="0" fontId="8" fillId="8" borderId="0" xfId="1" applyFont="1" applyFill="1" applyBorder="1" applyProtection="1"/>
    <xf numFmtId="0" fontId="7" fillId="8" borderId="0" xfId="1" applyFont="1" applyFill="1" applyProtection="1"/>
    <xf numFmtId="0" fontId="7" fillId="0" borderId="0" xfId="1" applyFont="1"/>
    <xf numFmtId="0" fontId="9" fillId="0" borderId="0" xfId="1" applyFont="1"/>
    <xf numFmtId="0" fontId="14" fillId="0" borderId="3" xfId="1" applyFont="1" applyBorder="1" applyAlignment="1" applyProtection="1">
      <alignment vertical="top" wrapText="1"/>
      <protection locked="0"/>
    </xf>
    <xf numFmtId="0" fontId="1" fillId="0" borderId="21" xfId="1" applyFont="1" applyBorder="1" applyAlignment="1" applyProtection="1">
      <alignment vertical="top" wrapText="1"/>
      <protection locked="0"/>
    </xf>
    <xf numFmtId="0" fontId="1" fillId="0" borderId="0" xfId="1" applyFont="1" applyAlignment="1">
      <alignment wrapText="1"/>
    </xf>
    <xf numFmtId="0" fontId="1" fillId="0" borderId="0" xfId="1" applyAlignment="1">
      <alignment vertical="top"/>
    </xf>
    <xf numFmtId="0" fontId="1" fillId="0" borderId="0" xfId="1" applyAlignment="1">
      <alignment wrapText="1"/>
    </xf>
    <xf numFmtId="0" fontId="1" fillId="0" borderId="0" xfId="1" applyAlignment="1"/>
    <xf numFmtId="15" fontId="1" fillId="9" borderId="29" xfId="1" applyNumberFormat="1" applyFill="1" applyBorder="1" applyAlignment="1" applyProtection="1">
      <alignment horizontal="left" vertical="top" wrapText="1"/>
      <protection locked="0"/>
    </xf>
    <xf numFmtId="0" fontId="1" fillId="0" borderId="29" xfId="1" applyBorder="1" applyAlignment="1" applyProtection="1">
      <alignment horizontal="left" vertical="top" wrapText="1"/>
      <protection locked="0"/>
    </xf>
    <xf numFmtId="0" fontId="1" fillId="9" borderId="29" xfId="1" applyFill="1" applyBorder="1" applyAlignment="1" applyProtection="1">
      <alignment vertical="top" wrapText="1"/>
      <protection locked="0"/>
    </xf>
    <xf numFmtId="0" fontId="6" fillId="9" borderId="29" xfId="1" applyFont="1" applyFill="1" applyBorder="1" applyAlignment="1" applyProtection="1">
      <alignment vertical="top" wrapText="1"/>
      <protection locked="0"/>
    </xf>
    <xf numFmtId="0" fontId="1" fillId="0" borderId="29" xfId="1" applyBorder="1" applyAlignment="1" applyProtection="1">
      <alignment vertical="top" wrapText="1"/>
      <protection locked="0"/>
    </xf>
    <xf numFmtId="0" fontId="1" fillId="9" borderId="30" xfId="1" applyFill="1" applyBorder="1" applyAlignment="1" applyProtection="1">
      <alignment vertical="top" wrapText="1"/>
      <protection locked="0"/>
    </xf>
  </cellXfs>
  <cellStyles count="2">
    <cellStyle name="Normal" xfId="0" builtinId="0"/>
    <cellStyle name="Normal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13" Type="http://schemas.openxmlformats.org/officeDocument/2006/relationships/customXml" Target="../customXml/item5.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23"/>
  <sheetViews>
    <sheetView tabSelected="1" topLeftCell="B1" zoomScaleNormal="100" zoomScaleSheetLayoutView="100" workbookViewId="0">
      <selection activeCell="F9" sqref="F9:J9"/>
    </sheetView>
  </sheetViews>
  <sheetFormatPr defaultColWidth="8.84375" defaultRowHeight="12.5" x14ac:dyDescent="0.25"/>
  <cols>
    <col min="1" max="1" width="0" style="1" hidden="1" customWidth="1"/>
    <col min="2" max="2" width="13" style="1" customWidth="1"/>
    <col min="3" max="3" width="13.07421875" style="1" customWidth="1"/>
    <col min="4" max="5" width="13" style="1" customWidth="1"/>
    <col min="6" max="6" width="10.23046875" style="1" customWidth="1"/>
    <col min="7" max="7" width="10.07421875" style="1" customWidth="1"/>
    <col min="8" max="8" width="10" style="1" customWidth="1"/>
    <col min="9" max="9" width="19.69140625" style="1" customWidth="1"/>
    <col min="10" max="10" width="15.765625" style="1" customWidth="1"/>
    <col min="11" max="11" width="13" style="1" customWidth="1"/>
    <col min="12" max="16384" width="8.84375" style="1"/>
  </cols>
  <sheetData>
    <row r="1" spans="1:13" ht="18" x14ac:dyDescent="0.4">
      <c r="B1" s="83" t="s">
        <v>141</v>
      </c>
      <c r="C1" s="83"/>
      <c r="D1" s="83"/>
      <c r="E1" s="82"/>
    </row>
    <row r="2" spans="1:13" ht="12.75" customHeight="1" x14ac:dyDescent="0.35">
      <c r="B2" s="76"/>
      <c r="C2" s="76"/>
      <c r="D2" s="76"/>
      <c r="E2" s="81"/>
      <c r="F2" s="75"/>
      <c r="G2" s="75"/>
      <c r="H2" s="75"/>
      <c r="I2" s="75"/>
      <c r="J2" s="75"/>
      <c r="K2" s="75"/>
    </row>
    <row r="3" spans="1:13" ht="15.5" x14ac:dyDescent="0.35">
      <c r="B3" s="73" t="s">
        <v>140</v>
      </c>
      <c r="C3" s="73"/>
      <c r="D3" s="73"/>
      <c r="E3" s="79"/>
      <c r="F3" s="92" t="s">
        <v>139</v>
      </c>
      <c r="G3" s="92"/>
      <c r="H3" s="92"/>
      <c r="I3" s="92"/>
      <c r="J3" s="92"/>
      <c r="K3" s="74"/>
    </row>
    <row r="4" spans="1:13" ht="9.75" customHeight="1" x14ac:dyDescent="0.35">
      <c r="B4" s="73"/>
      <c r="C4" s="73"/>
      <c r="D4" s="73"/>
      <c r="E4" s="79"/>
      <c r="F4" s="72"/>
      <c r="G4" s="72"/>
      <c r="H4" s="75"/>
      <c r="I4" s="75"/>
      <c r="J4" s="75"/>
      <c r="K4" s="75"/>
    </row>
    <row r="5" spans="1:13" ht="15.5" x14ac:dyDescent="0.35">
      <c r="B5" s="73" t="s">
        <v>138</v>
      </c>
      <c r="C5" s="79"/>
      <c r="D5" s="79"/>
      <c r="E5" s="79"/>
      <c r="F5" s="92" t="s">
        <v>137</v>
      </c>
      <c r="G5" s="92"/>
      <c r="H5" s="92"/>
      <c r="I5" s="92"/>
      <c r="J5" s="92"/>
      <c r="K5" s="74"/>
    </row>
    <row r="6" spans="1:13" ht="9.75" customHeight="1" x14ac:dyDescent="0.4">
      <c r="B6" s="80"/>
      <c r="C6" s="72"/>
      <c r="D6" s="72"/>
      <c r="E6" s="72"/>
      <c r="F6" s="72"/>
      <c r="G6" s="72"/>
      <c r="H6" s="75"/>
      <c r="I6" s="75"/>
      <c r="J6" s="75"/>
      <c r="K6" s="75"/>
    </row>
    <row r="7" spans="1:13" ht="15.75" customHeight="1" x14ac:dyDescent="0.35">
      <c r="B7" s="73" t="s">
        <v>136</v>
      </c>
      <c r="C7" s="79"/>
      <c r="D7" s="79"/>
      <c r="E7" s="79"/>
      <c r="F7" s="93" t="s">
        <v>135</v>
      </c>
      <c r="G7" s="94"/>
      <c r="H7" s="94"/>
      <c r="I7" s="94"/>
      <c r="J7" s="94"/>
      <c r="K7" s="74"/>
    </row>
    <row r="8" spans="1:13" ht="10.5" customHeight="1" x14ac:dyDescent="0.25">
      <c r="B8" s="72"/>
      <c r="C8" s="72"/>
      <c r="D8" s="72"/>
      <c r="E8" s="72"/>
      <c r="F8" s="72"/>
      <c r="G8" s="72"/>
      <c r="H8" s="75"/>
      <c r="I8" s="75"/>
      <c r="J8" s="75"/>
      <c r="K8" s="75"/>
    </row>
    <row r="9" spans="1:13" ht="15.5" x14ac:dyDescent="0.35">
      <c r="B9" s="77" t="s">
        <v>134</v>
      </c>
      <c r="C9" s="72"/>
      <c r="D9" s="72"/>
      <c r="E9" s="72"/>
      <c r="F9" s="95" t="s">
        <v>146</v>
      </c>
      <c r="G9" s="95"/>
      <c r="H9" s="95"/>
      <c r="I9" s="95"/>
      <c r="J9" s="95"/>
      <c r="K9" s="78"/>
    </row>
    <row r="10" spans="1:13" ht="11.25" customHeight="1" x14ac:dyDescent="0.35">
      <c r="B10" s="77"/>
      <c r="C10" s="72"/>
      <c r="D10" s="72"/>
      <c r="E10" s="72"/>
      <c r="F10" s="72"/>
      <c r="G10" s="72"/>
      <c r="H10" s="76"/>
      <c r="I10" s="75"/>
      <c r="J10" s="75"/>
      <c r="K10" s="75"/>
    </row>
    <row r="11" spans="1:13" ht="15.5" x14ac:dyDescent="0.35">
      <c r="B11" s="73" t="s">
        <v>133</v>
      </c>
      <c r="C11" s="72"/>
      <c r="D11" s="72"/>
      <c r="E11" s="72"/>
      <c r="F11" s="90">
        <v>41085</v>
      </c>
      <c r="G11" s="91"/>
      <c r="H11" s="91"/>
      <c r="I11" s="91"/>
      <c r="J11" s="91"/>
      <c r="K11" s="74"/>
    </row>
    <row r="12" spans="1:13" ht="15.5" x14ac:dyDescent="0.35">
      <c r="B12" s="73"/>
      <c r="C12" s="72"/>
      <c r="D12" s="72"/>
      <c r="E12" s="72"/>
      <c r="F12" s="72"/>
      <c r="G12" s="72"/>
      <c r="H12" s="73"/>
      <c r="I12" s="72"/>
      <c r="J12" s="72"/>
      <c r="K12" s="72"/>
    </row>
    <row r="13" spans="1:13" ht="15.5" x14ac:dyDescent="0.35">
      <c r="A13" s="13"/>
      <c r="B13" s="17"/>
      <c r="C13" s="17" t="s">
        <v>132</v>
      </c>
      <c r="D13" s="16"/>
      <c r="E13" s="16"/>
      <c r="F13" s="16"/>
      <c r="G13" s="16"/>
      <c r="H13" s="17"/>
      <c r="I13" s="16"/>
      <c r="J13" s="16"/>
      <c r="K13" s="16"/>
      <c r="L13" s="13"/>
      <c r="M13" s="13"/>
    </row>
    <row r="14" spans="1:13" ht="15.5" x14ac:dyDescent="0.35">
      <c r="A14" s="13"/>
      <c r="B14" s="17"/>
      <c r="C14" s="1" t="s">
        <v>131</v>
      </c>
      <c r="D14" s="16" t="s">
        <v>130</v>
      </c>
      <c r="E14" s="16"/>
      <c r="F14" s="16"/>
      <c r="G14" s="16"/>
      <c r="H14" s="17"/>
      <c r="I14" s="16"/>
      <c r="J14" s="16"/>
      <c r="K14" s="16"/>
      <c r="L14" s="13"/>
      <c r="M14" s="13"/>
    </row>
    <row r="15" spans="1:13" x14ac:dyDescent="0.25">
      <c r="A15" s="13"/>
      <c r="C15" s="87" t="s">
        <v>129</v>
      </c>
      <c r="D15" s="88" t="s">
        <v>128</v>
      </c>
      <c r="E15" s="88"/>
      <c r="F15" s="88"/>
      <c r="G15" s="88"/>
      <c r="H15" s="88"/>
      <c r="I15" s="88"/>
      <c r="J15" s="88"/>
      <c r="K15" s="88"/>
      <c r="L15" s="13"/>
      <c r="M15" s="13"/>
    </row>
    <row r="16" spans="1:13" x14ac:dyDescent="0.25">
      <c r="A16" s="13"/>
      <c r="C16" s="87"/>
      <c r="D16" s="88"/>
      <c r="E16" s="88"/>
      <c r="F16" s="88"/>
      <c r="G16" s="88"/>
      <c r="H16" s="88"/>
      <c r="I16" s="88"/>
      <c r="J16" s="88"/>
      <c r="K16" s="88"/>
      <c r="L16" s="13"/>
      <c r="M16" s="13"/>
    </row>
    <row r="17" spans="1:17" x14ac:dyDescent="0.25">
      <c r="A17" s="13"/>
      <c r="C17" s="1" t="s">
        <v>127</v>
      </c>
      <c r="D17" s="89" t="s">
        <v>126</v>
      </c>
      <c r="E17" s="89"/>
      <c r="F17" s="89"/>
      <c r="G17" s="89"/>
      <c r="H17" s="89"/>
      <c r="I17" s="89"/>
      <c r="J17" s="89"/>
      <c r="K17" s="89"/>
      <c r="L17" s="13"/>
      <c r="M17" s="13"/>
    </row>
    <row r="18" spans="1:17" x14ac:dyDescent="0.25">
      <c r="A18" s="13"/>
      <c r="C18" s="1" t="s">
        <v>125</v>
      </c>
      <c r="D18" s="1" t="s">
        <v>124</v>
      </c>
      <c r="K18" s="16"/>
      <c r="L18" s="13"/>
      <c r="M18" s="13"/>
    </row>
    <row r="19" spans="1:17" x14ac:dyDescent="0.25">
      <c r="A19" s="13"/>
      <c r="C19" s="87" t="s">
        <v>123</v>
      </c>
      <c r="D19" s="88" t="s">
        <v>122</v>
      </c>
      <c r="E19" s="88"/>
      <c r="F19" s="88"/>
      <c r="G19" s="88"/>
      <c r="H19" s="88"/>
      <c r="I19" s="88"/>
      <c r="J19" s="88"/>
      <c r="K19" s="88"/>
      <c r="L19" s="13"/>
      <c r="M19" s="13"/>
    </row>
    <row r="20" spans="1:17" x14ac:dyDescent="0.25">
      <c r="A20" s="13"/>
      <c r="C20" s="87"/>
      <c r="D20" s="88"/>
      <c r="E20" s="88"/>
      <c r="F20" s="88"/>
      <c r="G20" s="88"/>
      <c r="H20" s="88"/>
      <c r="I20" s="88"/>
      <c r="J20" s="88"/>
      <c r="K20" s="88"/>
      <c r="L20" s="13"/>
      <c r="M20" s="13"/>
    </row>
    <row r="21" spans="1:17" x14ac:dyDescent="0.25">
      <c r="A21" s="13"/>
      <c r="C21" s="87" t="s">
        <v>121</v>
      </c>
      <c r="D21" s="88" t="s">
        <v>120</v>
      </c>
      <c r="E21" s="88"/>
      <c r="F21" s="88"/>
      <c r="G21" s="88"/>
      <c r="H21" s="88"/>
      <c r="I21" s="88"/>
      <c r="J21" s="88"/>
      <c r="K21" s="88"/>
      <c r="L21" s="71"/>
      <c r="M21" s="13"/>
    </row>
    <row r="22" spans="1:17" x14ac:dyDescent="0.25">
      <c r="A22" s="13"/>
      <c r="C22" s="87"/>
      <c r="D22" s="88"/>
      <c r="E22" s="88"/>
      <c r="F22" s="88"/>
      <c r="G22" s="88"/>
      <c r="H22" s="88"/>
      <c r="I22" s="88"/>
      <c r="J22" s="88"/>
      <c r="K22" s="88"/>
      <c r="L22" s="71"/>
      <c r="M22" s="13"/>
    </row>
    <row r="23" spans="1:17" x14ac:dyDescent="0.25">
      <c r="A23" s="13"/>
      <c r="C23" s="87" t="s">
        <v>119</v>
      </c>
      <c r="D23" s="86" t="s">
        <v>142</v>
      </c>
      <c r="E23" s="88"/>
      <c r="F23" s="88"/>
      <c r="G23" s="88"/>
      <c r="H23" s="88"/>
      <c r="I23" s="88"/>
      <c r="J23" s="88"/>
      <c r="K23" s="88"/>
      <c r="L23" s="13"/>
      <c r="M23" s="13"/>
    </row>
    <row r="24" spans="1:17" ht="36.75" customHeight="1" x14ac:dyDescent="0.25">
      <c r="A24" s="13"/>
      <c r="C24" s="87"/>
      <c r="D24" s="88"/>
      <c r="E24" s="88"/>
      <c r="F24" s="88"/>
      <c r="G24" s="88"/>
      <c r="H24" s="88"/>
      <c r="I24" s="88"/>
      <c r="J24" s="88"/>
      <c r="K24" s="88"/>
      <c r="L24" s="13"/>
      <c r="M24" s="13"/>
    </row>
    <row r="25" spans="1:17" x14ac:dyDescent="0.25">
      <c r="A25" s="13"/>
      <c r="C25" s="87" t="s">
        <v>118</v>
      </c>
      <c r="D25" s="86" t="s">
        <v>143</v>
      </c>
      <c r="E25" s="86"/>
      <c r="F25" s="86"/>
      <c r="G25" s="86"/>
      <c r="H25" s="86"/>
      <c r="I25" s="86"/>
      <c r="J25" s="86"/>
      <c r="K25" s="86"/>
      <c r="O25" s="16"/>
      <c r="P25" s="13"/>
      <c r="Q25" s="13"/>
    </row>
    <row r="26" spans="1:17" ht="17.25" customHeight="1" x14ac:dyDescent="0.25">
      <c r="A26" s="13"/>
      <c r="C26" s="87"/>
      <c r="D26" s="86"/>
      <c r="E26" s="86"/>
      <c r="F26" s="86"/>
      <c r="G26" s="86"/>
      <c r="H26" s="86"/>
      <c r="I26" s="86"/>
      <c r="J26" s="86"/>
      <c r="K26" s="86"/>
      <c r="O26" s="16"/>
      <c r="P26" s="13"/>
      <c r="Q26" s="13"/>
    </row>
    <row r="27" spans="1:17" x14ac:dyDescent="0.25">
      <c r="A27" s="13"/>
      <c r="C27" s="1" t="s">
        <v>117</v>
      </c>
      <c r="D27" s="1" t="s">
        <v>116</v>
      </c>
      <c r="K27" s="16"/>
      <c r="L27" s="13"/>
      <c r="M27" s="13"/>
    </row>
    <row r="28" spans="1:17" ht="13" thickBot="1" x14ac:dyDescent="0.3">
      <c r="B28" s="13"/>
      <c r="C28" s="13"/>
      <c r="D28" s="13"/>
      <c r="E28" s="13"/>
      <c r="F28" s="3"/>
      <c r="G28" s="13"/>
      <c r="H28" s="13"/>
      <c r="I28" s="13"/>
      <c r="J28" s="13"/>
      <c r="K28" s="13"/>
    </row>
    <row r="29" spans="1:17" ht="28.5" customHeight="1" thickTop="1" x14ac:dyDescent="0.25">
      <c r="A29" s="70"/>
      <c r="B29" s="65" t="s">
        <v>115</v>
      </c>
      <c r="C29" s="69"/>
      <c r="D29" s="69"/>
      <c r="E29" s="69"/>
      <c r="F29" s="68"/>
      <c r="G29" s="67" t="s">
        <v>114</v>
      </c>
      <c r="H29" s="67"/>
      <c r="I29" s="66"/>
      <c r="J29" s="65" t="s">
        <v>113</v>
      </c>
      <c r="K29" s="64"/>
    </row>
    <row r="30" spans="1:17" ht="26" x14ac:dyDescent="0.25">
      <c r="A30" s="2"/>
      <c r="B30" s="61" t="s">
        <v>112</v>
      </c>
      <c r="C30" s="63" t="s">
        <v>111</v>
      </c>
      <c r="D30" s="63" t="s">
        <v>110</v>
      </c>
      <c r="E30" s="62" t="s">
        <v>109</v>
      </c>
      <c r="F30" s="61" t="s">
        <v>108</v>
      </c>
      <c r="G30" s="63" t="s">
        <v>107</v>
      </c>
      <c r="H30" s="63" t="s">
        <v>106</v>
      </c>
      <c r="I30" s="62" t="s">
        <v>105</v>
      </c>
      <c r="J30" s="61" t="s">
        <v>104</v>
      </c>
      <c r="K30" s="60" t="s">
        <v>103</v>
      </c>
    </row>
    <row r="31" spans="1:17" ht="105.75" customHeight="1" x14ac:dyDescent="0.25">
      <c r="A31" s="2"/>
      <c r="B31" s="57" t="s">
        <v>102</v>
      </c>
      <c r="C31" s="59" t="s">
        <v>101</v>
      </c>
      <c r="D31" s="59" t="s">
        <v>100</v>
      </c>
      <c r="E31" s="58" t="s">
        <v>99</v>
      </c>
      <c r="F31" s="57" t="s">
        <v>98</v>
      </c>
      <c r="G31" s="59" t="s">
        <v>97</v>
      </c>
      <c r="H31" s="59" t="s">
        <v>96</v>
      </c>
      <c r="I31" s="58" t="s">
        <v>95</v>
      </c>
      <c r="J31" s="57" t="s">
        <v>94</v>
      </c>
      <c r="K31" s="56" t="s">
        <v>93</v>
      </c>
    </row>
    <row r="32" spans="1:17" ht="257.25" customHeight="1" x14ac:dyDescent="0.25">
      <c r="A32" s="30"/>
      <c r="B32" s="49" t="s">
        <v>16</v>
      </c>
      <c r="C32" s="53" t="s">
        <v>92</v>
      </c>
      <c r="D32" s="53" t="s">
        <v>91</v>
      </c>
      <c r="E32" s="52" t="s">
        <v>73</v>
      </c>
      <c r="F32" s="27" t="s">
        <v>0</v>
      </c>
      <c r="G32" s="51" t="s">
        <v>1</v>
      </c>
      <c r="H32" s="25" t="s">
        <v>0</v>
      </c>
      <c r="I32" s="50" t="s">
        <v>90</v>
      </c>
      <c r="J32" s="49" t="s">
        <v>89</v>
      </c>
      <c r="K32" s="48" t="s">
        <v>2</v>
      </c>
    </row>
    <row r="33" spans="1:11" ht="45" customHeight="1" x14ac:dyDescent="0.25">
      <c r="A33" s="30"/>
      <c r="B33" s="49" t="s">
        <v>16</v>
      </c>
      <c r="C33" s="53" t="s">
        <v>17</v>
      </c>
      <c r="D33" s="53" t="s">
        <v>88</v>
      </c>
      <c r="E33" s="52" t="s">
        <v>83</v>
      </c>
      <c r="F33" s="27" t="s">
        <v>0</v>
      </c>
      <c r="G33" s="51" t="s">
        <v>2</v>
      </c>
      <c r="H33" s="25" t="s">
        <v>1</v>
      </c>
      <c r="I33" s="50" t="s">
        <v>87</v>
      </c>
      <c r="J33" s="49" t="s">
        <v>29</v>
      </c>
      <c r="K33" s="48" t="s">
        <v>2</v>
      </c>
    </row>
    <row r="34" spans="1:11" ht="84.75" customHeight="1" x14ac:dyDescent="0.25">
      <c r="A34" s="30"/>
      <c r="B34" s="49" t="s">
        <v>86</v>
      </c>
      <c r="C34" s="53" t="s">
        <v>85</v>
      </c>
      <c r="D34" s="53" t="s">
        <v>84</v>
      </c>
      <c r="E34" s="52" t="s">
        <v>83</v>
      </c>
      <c r="F34" s="27" t="s">
        <v>2</v>
      </c>
      <c r="G34" s="51" t="s">
        <v>2</v>
      </c>
      <c r="H34" s="25" t="s">
        <v>2</v>
      </c>
      <c r="I34" s="50" t="s">
        <v>82</v>
      </c>
      <c r="J34" s="49" t="s">
        <v>81</v>
      </c>
      <c r="K34" s="48" t="s">
        <v>3</v>
      </c>
    </row>
    <row r="35" spans="1:11" ht="96.75" customHeight="1" x14ac:dyDescent="0.25">
      <c r="A35" s="30"/>
      <c r="B35" s="49" t="s">
        <v>16</v>
      </c>
      <c r="C35" s="53" t="s">
        <v>80</v>
      </c>
      <c r="D35" s="53" t="s">
        <v>79</v>
      </c>
      <c r="E35" s="52" t="s">
        <v>78</v>
      </c>
      <c r="F35" s="27" t="s">
        <v>1</v>
      </c>
      <c r="G35" s="51" t="s">
        <v>1</v>
      </c>
      <c r="H35" s="25" t="s">
        <v>1</v>
      </c>
      <c r="I35" s="50" t="s">
        <v>77</v>
      </c>
      <c r="J35" s="49" t="s">
        <v>76</v>
      </c>
      <c r="K35" s="48" t="s">
        <v>2</v>
      </c>
    </row>
    <row r="36" spans="1:11" ht="70.5" customHeight="1" x14ac:dyDescent="0.25">
      <c r="A36" s="30"/>
      <c r="B36" s="49" t="s">
        <v>16</v>
      </c>
      <c r="C36" s="53" t="s">
        <v>75</v>
      </c>
      <c r="D36" s="53" t="s">
        <v>74</v>
      </c>
      <c r="E36" s="52" t="s">
        <v>73</v>
      </c>
      <c r="F36" s="27" t="s">
        <v>2</v>
      </c>
      <c r="G36" s="51" t="s">
        <v>2</v>
      </c>
      <c r="H36" s="25" t="s">
        <v>2</v>
      </c>
      <c r="I36" s="50" t="s">
        <v>72</v>
      </c>
      <c r="J36" s="49" t="s">
        <v>71</v>
      </c>
      <c r="K36" s="48" t="s">
        <v>3</v>
      </c>
    </row>
    <row r="37" spans="1:11" ht="84" customHeight="1" x14ac:dyDescent="0.25">
      <c r="A37" s="30"/>
      <c r="B37" s="49" t="s">
        <v>16</v>
      </c>
      <c r="C37" s="53" t="s">
        <v>70</v>
      </c>
      <c r="D37" s="53" t="s">
        <v>69</v>
      </c>
      <c r="E37" s="52" t="s">
        <v>68</v>
      </c>
      <c r="F37" s="27" t="s">
        <v>1</v>
      </c>
      <c r="G37" s="51" t="s">
        <v>1</v>
      </c>
      <c r="H37" s="25" t="s">
        <v>1</v>
      </c>
      <c r="I37" s="50" t="s">
        <v>67</v>
      </c>
      <c r="J37" s="49" t="s">
        <v>66</v>
      </c>
      <c r="K37" s="48" t="s">
        <v>2</v>
      </c>
    </row>
    <row r="38" spans="1:11" ht="248.25" customHeight="1" x14ac:dyDescent="0.25">
      <c r="A38" s="30"/>
      <c r="B38" s="49" t="s">
        <v>16</v>
      </c>
      <c r="C38" s="53" t="s">
        <v>65</v>
      </c>
      <c r="D38" s="53" t="s">
        <v>64</v>
      </c>
      <c r="E38" s="52" t="s">
        <v>59</v>
      </c>
      <c r="F38" s="27" t="s">
        <v>2</v>
      </c>
      <c r="G38" s="51" t="s">
        <v>1</v>
      </c>
      <c r="H38" s="25" t="s">
        <v>2</v>
      </c>
      <c r="I38" s="50" t="s">
        <v>63</v>
      </c>
      <c r="J38" s="49" t="s">
        <v>62</v>
      </c>
      <c r="K38" s="48" t="s">
        <v>3</v>
      </c>
    </row>
    <row r="39" spans="1:11" ht="45.75" customHeight="1" x14ac:dyDescent="0.25">
      <c r="A39" s="30"/>
      <c r="B39" s="49" t="s">
        <v>16</v>
      </c>
      <c r="C39" s="53" t="s">
        <v>61</v>
      </c>
      <c r="D39" s="53" t="s">
        <v>60</v>
      </c>
      <c r="E39" s="52" t="s">
        <v>59</v>
      </c>
      <c r="F39" s="55" t="s">
        <v>2</v>
      </c>
      <c r="G39" s="51" t="s">
        <v>1</v>
      </c>
      <c r="H39" s="25" t="s">
        <v>2</v>
      </c>
      <c r="I39" s="50" t="s">
        <v>58</v>
      </c>
      <c r="J39" s="49" t="s">
        <v>17</v>
      </c>
      <c r="K39" s="48" t="s">
        <v>3</v>
      </c>
    </row>
    <row r="40" spans="1:11" ht="165.75" customHeight="1" x14ac:dyDescent="0.25">
      <c r="A40" s="30"/>
      <c r="B40" s="49" t="s">
        <v>40</v>
      </c>
      <c r="C40" s="53" t="s">
        <v>57</v>
      </c>
      <c r="D40" s="53" t="s">
        <v>56</v>
      </c>
      <c r="E40" s="52" t="s">
        <v>55</v>
      </c>
      <c r="F40" s="27" t="s">
        <v>2</v>
      </c>
      <c r="G40" s="51" t="s">
        <v>2</v>
      </c>
      <c r="H40" s="25" t="s">
        <v>2</v>
      </c>
      <c r="I40" s="50" t="s">
        <v>54</v>
      </c>
      <c r="J40" s="49" t="s">
        <v>53</v>
      </c>
      <c r="K40" s="48" t="s">
        <v>3</v>
      </c>
    </row>
    <row r="41" spans="1:11" ht="123" customHeight="1" x14ac:dyDescent="0.25">
      <c r="A41" s="30"/>
      <c r="B41" s="49" t="s">
        <v>52</v>
      </c>
      <c r="C41" s="53" t="s">
        <v>51</v>
      </c>
      <c r="D41" s="53" t="s">
        <v>50</v>
      </c>
      <c r="E41" s="52" t="s">
        <v>49</v>
      </c>
      <c r="F41" s="27" t="s">
        <v>1</v>
      </c>
      <c r="G41" s="51" t="s">
        <v>2</v>
      </c>
      <c r="H41" s="25" t="s">
        <v>2</v>
      </c>
      <c r="I41" s="50" t="s">
        <v>48</v>
      </c>
      <c r="J41" s="49" t="s">
        <v>47</v>
      </c>
      <c r="K41" s="48" t="s">
        <v>2</v>
      </c>
    </row>
    <row r="42" spans="1:11" ht="166.5" customHeight="1" x14ac:dyDescent="0.25">
      <c r="A42" s="30"/>
      <c r="B42" s="49" t="s">
        <v>46</v>
      </c>
      <c r="C42" s="53" t="s">
        <v>45</v>
      </c>
      <c r="D42" s="53" t="s">
        <v>44</v>
      </c>
      <c r="E42" s="52" t="s">
        <v>43</v>
      </c>
      <c r="F42" s="27" t="s">
        <v>1</v>
      </c>
      <c r="G42" s="51" t="s">
        <v>0</v>
      </c>
      <c r="H42" s="25" t="s">
        <v>0</v>
      </c>
      <c r="I42" s="50" t="s">
        <v>42</v>
      </c>
      <c r="J42" s="49" t="s">
        <v>41</v>
      </c>
      <c r="K42" s="48" t="s">
        <v>2</v>
      </c>
    </row>
    <row r="43" spans="1:11" ht="98.25" customHeight="1" x14ac:dyDescent="0.25">
      <c r="A43" s="30"/>
      <c r="B43" s="49" t="s">
        <v>40</v>
      </c>
      <c r="C43" s="53" t="s">
        <v>39</v>
      </c>
      <c r="D43" s="53" t="s">
        <v>38</v>
      </c>
      <c r="E43" s="52" t="s">
        <v>37</v>
      </c>
      <c r="F43" s="27" t="s">
        <v>1</v>
      </c>
      <c r="G43" s="51" t="s">
        <v>0</v>
      </c>
      <c r="H43" s="25" t="s">
        <v>0</v>
      </c>
      <c r="I43" s="50" t="s">
        <v>37</v>
      </c>
      <c r="J43" s="49" t="s">
        <v>36</v>
      </c>
      <c r="K43" s="48" t="s">
        <v>2</v>
      </c>
    </row>
    <row r="44" spans="1:11" ht="211.5" customHeight="1" x14ac:dyDescent="0.25">
      <c r="A44" s="30"/>
      <c r="B44" s="49" t="s">
        <v>30</v>
      </c>
      <c r="C44" s="53" t="s">
        <v>35</v>
      </c>
      <c r="D44" s="53" t="s">
        <v>34</v>
      </c>
      <c r="E44" s="52" t="s">
        <v>33</v>
      </c>
      <c r="F44" s="27" t="s">
        <v>2</v>
      </c>
      <c r="G44" s="51" t="s">
        <v>2</v>
      </c>
      <c r="H44" s="25" t="s">
        <v>2</v>
      </c>
      <c r="I44" s="50" t="s">
        <v>32</v>
      </c>
      <c r="J44" s="54" t="s">
        <v>31</v>
      </c>
      <c r="K44" s="48" t="s">
        <v>3</v>
      </c>
    </row>
    <row r="45" spans="1:11" ht="67.5" customHeight="1" x14ac:dyDescent="0.25">
      <c r="A45" s="30"/>
      <c r="B45" s="49" t="s">
        <v>30</v>
      </c>
      <c r="C45" s="53" t="s">
        <v>29</v>
      </c>
      <c r="D45" s="53" t="s">
        <v>28</v>
      </c>
      <c r="E45" s="52" t="s">
        <v>27</v>
      </c>
      <c r="F45" s="27" t="s">
        <v>2</v>
      </c>
      <c r="G45" s="51" t="s">
        <v>2</v>
      </c>
      <c r="H45" s="25" t="s">
        <v>2</v>
      </c>
      <c r="I45" s="50" t="s">
        <v>26</v>
      </c>
      <c r="J45" s="49" t="s">
        <v>17</v>
      </c>
      <c r="K45" s="48" t="s">
        <v>3</v>
      </c>
    </row>
    <row r="46" spans="1:11" ht="225" x14ac:dyDescent="0.25">
      <c r="A46" s="30"/>
      <c r="B46" s="49" t="s">
        <v>25</v>
      </c>
      <c r="C46" s="53" t="s">
        <v>17</v>
      </c>
      <c r="D46" s="53" t="s">
        <v>24</v>
      </c>
      <c r="E46" s="52" t="s">
        <v>23</v>
      </c>
      <c r="F46" s="27" t="s">
        <v>2</v>
      </c>
      <c r="G46" s="51" t="s">
        <v>2</v>
      </c>
      <c r="H46" s="25" t="s">
        <v>2</v>
      </c>
      <c r="I46" s="50" t="s">
        <v>22</v>
      </c>
      <c r="J46" s="85" t="s">
        <v>144</v>
      </c>
      <c r="K46" s="48" t="s">
        <v>3</v>
      </c>
    </row>
    <row r="47" spans="1:11" ht="82.5" customHeight="1" x14ac:dyDescent="0.25">
      <c r="A47" s="30"/>
      <c r="B47" s="41" t="s">
        <v>21</v>
      </c>
      <c r="C47" s="47" t="s">
        <v>17</v>
      </c>
      <c r="D47" s="47" t="s">
        <v>20</v>
      </c>
      <c r="E47" s="46" t="s">
        <v>19</v>
      </c>
      <c r="F47" s="45" t="s">
        <v>2</v>
      </c>
      <c r="G47" s="44" t="s">
        <v>2</v>
      </c>
      <c r="H47" s="43" t="s">
        <v>2</v>
      </c>
      <c r="I47" s="42" t="s">
        <v>18</v>
      </c>
      <c r="J47" s="41" t="s">
        <v>17</v>
      </c>
      <c r="K47" s="40" t="s">
        <v>3</v>
      </c>
    </row>
    <row r="48" spans="1:11" ht="249" customHeight="1" thickBot="1" x14ac:dyDescent="0.3">
      <c r="A48" s="30"/>
      <c r="B48" s="39" t="s">
        <v>16</v>
      </c>
      <c r="C48" s="38" t="s">
        <v>15</v>
      </c>
      <c r="D48" s="38" t="s">
        <v>14</v>
      </c>
      <c r="E48" s="37" t="s">
        <v>13</v>
      </c>
      <c r="F48" s="36" t="s">
        <v>2</v>
      </c>
      <c r="G48" s="35" t="s">
        <v>1</v>
      </c>
      <c r="H48" s="34" t="s">
        <v>2</v>
      </c>
      <c r="I48" s="33" t="s">
        <v>12</v>
      </c>
      <c r="J48" s="32" t="s">
        <v>11</v>
      </c>
      <c r="K48" s="31" t="s">
        <v>3</v>
      </c>
    </row>
    <row r="49" spans="1:11" ht="409.6" thickTop="1" thickBot="1" x14ac:dyDescent="0.3">
      <c r="A49" s="30"/>
      <c r="B49" s="23" t="s">
        <v>10</v>
      </c>
      <c r="C49" s="29" t="s">
        <v>8</v>
      </c>
      <c r="D49" s="29" t="s">
        <v>9</v>
      </c>
      <c r="E49" s="28" t="s">
        <v>8</v>
      </c>
      <c r="F49" s="27" t="s">
        <v>1</v>
      </c>
      <c r="G49" s="26" t="s">
        <v>1</v>
      </c>
      <c r="H49" s="25" t="s">
        <v>1</v>
      </c>
      <c r="I49" s="24" t="s">
        <v>7</v>
      </c>
      <c r="J49" s="84" t="s">
        <v>145</v>
      </c>
      <c r="K49" s="22" t="s">
        <v>2</v>
      </c>
    </row>
    <row r="50" spans="1:11" ht="13" thickTop="1" x14ac:dyDescent="0.25">
      <c r="A50" s="4"/>
      <c r="B50" s="20"/>
      <c r="C50" s="20"/>
      <c r="D50" s="20"/>
      <c r="E50" s="20"/>
      <c r="F50" s="21"/>
      <c r="G50" s="21"/>
      <c r="H50" s="21"/>
      <c r="I50" s="21"/>
      <c r="J50" s="20"/>
      <c r="K50" s="20"/>
    </row>
    <row r="51" spans="1:11" ht="15.5" x14ac:dyDescent="0.35">
      <c r="A51" s="4"/>
      <c r="B51" s="19" t="s">
        <v>6</v>
      </c>
      <c r="C51" s="16" t="s">
        <v>5</v>
      </c>
      <c r="D51" s="16"/>
      <c r="E51" s="16"/>
      <c r="F51" s="16"/>
      <c r="G51" s="16"/>
      <c r="H51" s="17"/>
      <c r="I51" s="16"/>
      <c r="J51" s="16"/>
      <c r="K51" s="2"/>
    </row>
    <row r="52" spans="1:11" ht="15.5" x14ac:dyDescent="0.35">
      <c r="A52" s="4"/>
      <c r="B52" s="18"/>
      <c r="C52" s="16" t="s">
        <v>4</v>
      </c>
      <c r="D52" s="16"/>
      <c r="E52" s="16"/>
      <c r="F52" s="16"/>
      <c r="G52" s="16"/>
      <c r="H52" s="17"/>
      <c r="I52" s="16"/>
      <c r="J52" s="16"/>
      <c r="K52" s="2"/>
    </row>
    <row r="55" spans="1:11" ht="15.5" x14ac:dyDescent="0.35">
      <c r="A55" s="4"/>
      <c r="B55" s="18"/>
      <c r="C55" s="16"/>
      <c r="D55" s="16"/>
      <c r="E55" s="16"/>
      <c r="F55" s="16"/>
      <c r="G55" s="16"/>
      <c r="H55" s="17"/>
      <c r="I55" s="16"/>
      <c r="J55" s="16"/>
      <c r="K55" s="2"/>
    </row>
    <row r="56" spans="1:11" ht="15.5" hidden="1" x14ac:dyDescent="0.35">
      <c r="A56" s="4"/>
      <c r="B56" s="18"/>
      <c r="C56" s="16"/>
      <c r="D56" s="16"/>
      <c r="E56" s="16"/>
      <c r="F56" s="16"/>
      <c r="G56" s="16"/>
      <c r="H56" s="17"/>
      <c r="I56" s="16"/>
      <c r="J56" s="16"/>
      <c r="K56" s="2"/>
    </row>
    <row r="57" spans="1:11" hidden="1" x14ac:dyDescent="0.25">
      <c r="A57" s="4"/>
      <c r="B57" s="2"/>
      <c r="C57" s="2"/>
      <c r="D57" s="2"/>
      <c r="E57" s="2"/>
      <c r="F57" s="3"/>
      <c r="G57" s="3"/>
      <c r="H57" s="3"/>
      <c r="I57" s="3"/>
      <c r="J57" s="2"/>
      <c r="K57" s="2"/>
    </row>
    <row r="58" spans="1:11" ht="13" hidden="1" x14ac:dyDescent="0.3">
      <c r="A58" s="4"/>
      <c r="B58" s="2"/>
      <c r="C58" s="15" t="s">
        <v>3</v>
      </c>
      <c r="D58" s="15" t="s">
        <v>2</v>
      </c>
      <c r="E58" s="15" t="s">
        <v>1</v>
      </c>
      <c r="F58" s="15" t="s">
        <v>0</v>
      </c>
      <c r="G58" s="3"/>
      <c r="H58" s="3"/>
      <c r="I58" s="3"/>
      <c r="J58" s="2"/>
      <c r="K58" s="2"/>
    </row>
    <row r="59" spans="1:11" ht="13" hidden="1" x14ac:dyDescent="0.3">
      <c r="A59" s="4"/>
      <c r="B59" s="14" t="s">
        <v>0</v>
      </c>
      <c r="C59" s="10">
        <v>4</v>
      </c>
      <c r="D59" s="9">
        <v>8</v>
      </c>
      <c r="E59" s="8">
        <v>12</v>
      </c>
      <c r="F59" s="7">
        <v>16</v>
      </c>
      <c r="G59" s="3"/>
      <c r="H59" s="3"/>
      <c r="I59" s="3"/>
      <c r="J59" s="2"/>
      <c r="K59" s="2"/>
    </row>
    <row r="60" spans="1:11" ht="13" hidden="1" x14ac:dyDescent="0.3">
      <c r="A60" s="4"/>
      <c r="B60" s="14" t="s">
        <v>1</v>
      </c>
      <c r="C60" s="10">
        <v>3</v>
      </c>
      <c r="D60" s="9">
        <v>6</v>
      </c>
      <c r="E60" s="11">
        <v>9</v>
      </c>
      <c r="F60" s="7">
        <v>12</v>
      </c>
      <c r="G60" s="3"/>
      <c r="H60" s="3"/>
      <c r="I60" s="3"/>
      <c r="J60" s="2"/>
      <c r="K60" s="2"/>
    </row>
    <row r="61" spans="1:11" ht="13" hidden="1" x14ac:dyDescent="0.3">
      <c r="A61" s="4"/>
      <c r="B61" s="14" t="s">
        <v>2</v>
      </c>
      <c r="C61" s="10">
        <v>2</v>
      </c>
      <c r="D61" s="10">
        <v>4</v>
      </c>
      <c r="E61" s="11">
        <v>6</v>
      </c>
      <c r="F61" s="9">
        <v>8</v>
      </c>
      <c r="G61" s="3"/>
      <c r="H61" s="3"/>
      <c r="I61" s="3"/>
      <c r="J61" s="2"/>
      <c r="K61" s="2"/>
    </row>
    <row r="62" spans="1:11" ht="13" hidden="1" x14ac:dyDescent="0.3">
      <c r="A62" s="4"/>
      <c r="B62" s="14" t="s">
        <v>3</v>
      </c>
      <c r="C62" s="10">
        <v>1</v>
      </c>
      <c r="D62" s="10">
        <v>2</v>
      </c>
      <c r="E62" s="12">
        <v>3</v>
      </c>
      <c r="F62" s="10">
        <v>4</v>
      </c>
      <c r="G62" s="3"/>
      <c r="H62" s="3"/>
      <c r="I62" s="3"/>
      <c r="J62" s="2"/>
      <c r="K62" s="2"/>
    </row>
    <row r="63" spans="1:11" hidden="1" x14ac:dyDescent="0.25">
      <c r="A63" s="4"/>
      <c r="B63" s="13"/>
      <c r="C63" s="3"/>
      <c r="D63" s="3"/>
      <c r="E63" s="13"/>
      <c r="F63" s="3"/>
      <c r="G63" s="3"/>
      <c r="H63" s="3"/>
      <c r="I63" s="3"/>
      <c r="J63" s="2"/>
      <c r="K63" s="2"/>
    </row>
    <row r="64" spans="1:11" hidden="1" x14ac:dyDescent="0.25">
      <c r="A64" s="4"/>
      <c r="B64" s="2"/>
      <c r="C64" s="2"/>
      <c r="D64" s="2"/>
      <c r="E64" s="2"/>
      <c r="F64" s="3"/>
      <c r="G64" s="3"/>
      <c r="H64" s="3"/>
      <c r="I64" s="3"/>
      <c r="J64" s="2"/>
      <c r="K64" s="2"/>
    </row>
    <row r="65" spans="1:11" hidden="1" x14ac:dyDescent="0.25">
      <c r="A65" s="4"/>
      <c r="B65" s="2"/>
      <c r="C65" s="2"/>
      <c r="D65" s="2"/>
      <c r="E65" s="2"/>
      <c r="F65" s="3"/>
      <c r="G65" s="3"/>
      <c r="H65" s="3"/>
      <c r="I65" s="3"/>
      <c r="J65" s="2"/>
      <c r="K65" s="2"/>
    </row>
    <row r="66" spans="1:11" hidden="1" x14ac:dyDescent="0.25">
      <c r="A66" s="4"/>
      <c r="B66" s="2"/>
      <c r="C66" s="2"/>
      <c r="D66" s="2"/>
      <c r="E66" s="2"/>
      <c r="F66" s="3" t="s">
        <v>3</v>
      </c>
      <c r="G66" s="3"/>
      <c r="H66" s="6" t="e">
        <f>IF(#REF!="",0,IF(#REF!="Very low",1,IF(#REF!="Low",2,IF(#REF!="Medium",3,IF(#REF!="High",4,F46)))))</f>
        <v>#REF!</v>
      </c>
      <c r="I66" s="6" t="e">
        <f>IF(#REF!="",0,IF(#REF!="Very low",1,IF(#REF!="Low",2,IF(#REF!="Medium",3,IF(#REF!="High",4,G46)))))</f>
        <v>#REF!</v>
      </c>
      <c r="J66" s="5" t="e">
        <f t="shared" ref="J66:J85" si="0">IF(H66*I66=0,"",IF(H66*I66&gt;0.5,H66*I66))</f>
        <v>#REF!</v>
      </c>
      <c r="K66" s="2" t="e">
        <f t="shared" ref="K66:K85" si="1">IF(J66="","",IF(J66&lt;5, "Low",IF(J66&lt;11,"Medium",IF(J66&gt;11,"High"))))</f>
        <v>#REF!</v>
      </c>
    </row>
    <row r="67" spans="1:11" hidden="1" x14ac:dyDescent="0.25">
      <c r="A67" s="4"/>
      <c r="B67" s="2"/>
      <c r="C67" s="2"/>
      <c r="D67" s="2"/>
      <c r="E67" s="2"/>
      <c r="F67" s="3" t="s">
        <v>2</v>
      </c>
      <c r="G67" s="3"/>
      <c r="H67" s="6">
        <f>IF(F46="",0,IF(F46="Very low",1,IF(F46="Low",2,IF(F46="Medium",3,IF(F46="High",4,#REF!)))))</f>
        <v>2</v>
      </c>
      <c r="I67" s="6">
        <f>IF(G46="",0,IF(G46="Very low",1,IF(G46="Low",2,IF(G46="Medium",3,IF(G46="High",4,#REF!)))))</f>
        <v>2</v>
      </c>
      <c r="J67" s="5">
        <f t="shared" si="0"/>
        <v>4</v>
      </c>
      <c r="K67" s="2" t="str">
        <f t="shared" si="1"/>
        <v>Low</v>
      </c>
    </row>
    <row r="68" spans="1:11" hidden="1" x14ac:dyDescent="0.25">
      <c r="A68" s="4"/>
      <c r="B68" s="2"/>
      <c r="C68" s="2"/>
      <c r="D68" s="2"/>
      <c r="E68" s="2"/>
      <c r="F68" s="3" t="s">
        <v>1</v>
      </c>
      <c r="G68" s="3"/>
      <c r="H68" s="6" t="e">
        <f>IF(#REF!="",0,IF(#REF!="Very low",1,IF(#REF!="Low",2,IF(#REF!="Medium",3,IF(#REF!="High",4,F32)))))</f>
        <v>#REF!</v>
      </c>
      <c r="I68" s="6" t="e">
        <f>IF(#REF!="",0,IF(#REF!="Very low",1,IF(#REF!="Low",2,IF(#REF!="Medium",3,IF(#REF!="High",4,G32)))))</f>
        <v>#REF!</v>
      </c>
      <c r="J68" s="5" t="e">
        <f t="shared" si="0"/>
        <v>#REF!</v>
      </c>
      <c r="K68" s="2" t="e">
        <f t="shared" si="1"/>
        <v>#REF!</v>
      </c>
    </row>
    <row r="69" spans="1:11" hidden="1" x14ac:dyDescent="0.25">
      <c r="A69" s="4"/>
      <c r="B69" s="2"/>
      <c r="C69" s="2"/>
      <c r="D69" s="2"/>
      <c r="E69" s="2"/>
      <c r="F69" s="3" t="s">
        <v>0</v>
      </c>
      <c r="G69" s="3"/>
      <c r="H69" s="6">
        <f>IF(F32="",0,IF(F32="Very low",1,IF(F32="Low",2,IF(F32="Medium",3,IF(F32="High",4,F33)))))</f>
        <v>4</v>
      </c>
      <c r="I69" s="6">
        <f>IF(G32="",0,IF(G32="Very low",1,IF(G32="Low",2,IF(G32="Medium",3,IF(G32="High",4,G33)))))</f>
        <v>3</v>
      </c>
      <c r="J69" s="5">
        <f t="shared" si="0"/>
        <v>12</v>
      </c>
      <c r="K69" s="2" t="str">
        <f t="shared" si="1"/>
        <v>High</v>
      </c>
    </row>
    <row r="70" spans="1:11" hidden="1" x14ac:dyDescent="0.25">
      <c r="A70" s="4"/>
      <c r="B70" s="2"/>
      <c r="C70" s="2"/>
      <c r="D70" s="2"/>
      <c r="E70" s="2"/>
      <c r="F70" s="3"/>
      <c r="G70" s="3"/>
      <c r="H70" s="6">
        <f>IF(F33="",0,IF(F33="Very low",1,IF(F33="Low",2,IF(F33="Medium",3,IF(F33="High",4,#REF!)))))</f>
        <v>4</v>
      </c>
      <c r="I70" s="6">
        <f>IF(G33="",0,IF(G33="Very low",1,IF(G33="Low",2,IF(G33="Medium",3,IF(G33="High",4,#REF!)))))</f>
        <v>2</v>
      </c>
      <c r="J70" s="5">
        <f t="shared" si="0"/>
        <v>8</v>
      </c>
      <c r="K70" s="2" t="str">
        <f t="shared" si="1"/>
        <v>Medium</v>
      </c>
    </row>
    <row r="71" spans="1:11" hidden="1" x14ac:dyDescent="0.25">
      <c r="A71" s="4"/>
      <c r="B71" s="2"/>
      <c r="C71" s="2"/>
      <c r="D71" s="2"/>
      <c r="E71" s="2"/>
      <c r="F71" s="3"/>
      <c r="G71" s="3"/>
      <c r="H71" s="6" t="e">
        <f>IF(#REF!="",0,IF(#REF!="Very low",1,IF(#REF!="Low",2,IF(#REF!="Medium",3,IF(#REF!="High",4,F35)))))</f>
        <v>#REF!</v>
      </c>
      <c r="I71" s="6" t="e">
        <f>IF(#REF!="",0,IF(#REF!="Very low",1,IF(#REF!="Low",2,IF(#REF!="Medium",3,IF(#REF!="High",4,G35)))))</f>
        <v>#REF!</v>
      </c>
      <c r="J71" s="5" t="e">
        <f t="shared" si="0"/>
        <v>#REF!</v>
      </c>
      <c r="K71" s="2" t="e">
        <f t="shared" si="1"/>
        <v>#REF!</v>
      </c>
    </row>
    <row r="72" spans="1:11" hidden="1" x14ac:dyDescent="0.25">
      <c r="A72" s="4"/>
      <c r="B72" s="2"/>
      <c r="C72" s="2"/>
      <c r="D72" s="2"/>
      <c r="E72" s="2"/>
      <c r="F72" s="3"/>
      <c r="G72" s="3"/>
      <c r="H72" s="6">
        <f>IF(F35="",0,IF(F35="Very low",1,IF(F35="Low",2,IF(F35="Medium",3,IF(F35="High",4,F36)))))</f>
        <v>3</v>
      </c>
      <c r="I72" s="6">
        <f>IF(G35="",0,IF(G35="Very low",1,IF(G35="Low",2,IF(G35="Medium",3,IF(G35="High",4,G36)))))</f>
        <v>3</v>
      </c>
      <c r="J72" s="5">
        <f t="shared" si="0"/>
        <v>9</v>
      </c>
      <c r="K72" s="2" t="str">
        <f t="shared" si="1"/>
        <v>Medium</v>
      </c>
    </row>
    <row r="73" spans="1:11" hidden="1" x14ac:dyDescent="0.25">
      <c r="A73" s="4"/>
      <c r="B73" s="2"/>
      <c r="C73" s="2"/>
      <c r="D73" s="2"/>
      <c r="E73" s="2"/>
      <c r="F73" s="3"/>
      <c r="G73" s="3"/>
      <c r="H73" s="6">
        <f>IF(F36="",0,IF(F36="Very low",1,IF(F36="Low",2,IF(F36="Medium",3,IF(F36="High",4,#REF!)))))</f>
        <v>2</v>
      </c>
      <c r="I73" s="6">
        <f>IF(G36="",0,IF(G36="Very low",1,IF(G36="Low",2,IF(G36="Medium",3,IF(G36="High",4,#REF!)))))</f>
        <v>2</v>
      </c>
      <c r="J73" s="5">
        <f t="shared" si="0"/>
        <v>4</v>
      </c>
      <c r="K73" s="2" t="str">
        <f t="shared" si="1"/>
        <v>Low</v>
      </c>
    </row>
    <row r="74" spans="1:11" hidden="1" x14ac:dyDescent="0.25">
      <c r="A74" s="4"/>
      <c r="B74" s="2"/>
      <c r="C74" s="3" t="s">
        <v>3</v>
      </c>
      <c r="D74" s="3" t="s">
        <v>2</v>
      </c>
      <c r="E74" s="3" t="s">
        <v>1</v>
      </c>
      <c r="F74" s="3" t="s">
        <v>0</v>
      </c>
      <c r="G74" s="3"/>
      <c r="H74" s="6" t="e">
        <f>IF(#REF!="",0,IF(#REF!="Very low",1,IF(#REF!="Low",2,IF(#REF!="Medium",3,IF(#REF!="High",4,#REF!)))))</f>
        <v>#REF!</v>
      </c>
      <c r="I74" s="6" t="e">
        <f>IF(#REF!="",0,IF(#REF!="Very low",1,IF(#REF!="Low",2,IF(#REF!="Medium",3,IF(#REF!="High",4,#REF!)))))</f>
        <v>#REF!</v>
      </c>
      <c r="J74" s="5" t="e">
        <f t="shared" si="0"/>
        <v>#REF!</v>
      </c>
      <c r="K74" s="2" t="e">
        <f t="shared" si="1"/>
        <v>#REF!</v>
      </c>
    </row>
    <row r="75" spans="1:11" hidden="1" x14ac:dyDescent="0.25">
      <c r="A75" s="4"/>
      <c r="B75" s="3" t="s">
        <v>3</v>
      </c>
      <c r="C75" s="10">
        <v>1</v>
      </c>
      <c r="D75" s="10">
        <v>2</v>
      </c>
      <c r="E75" s="12">
        <v>3</v>
      </c>
      <c r="F75" s="10">
        <v>4</v>
      </c>
      <c r="G75" s="3"/>
      <c r="H75" s="6" t="e">
        <f>IF(#REF!="",0,IF(#REF!="Very low",1,IF(#REF!="Low",2,IF(#REF!="Medium",3,IF(#REF!="High",4,F38)))))</f>
        <v>#REF!</v>
      </c>
      <c r="I75" s="6" t="e">
        <f>IF(#REF!="",0,IF(#REF!="Very low",1,IF(#REF!="Low",2,IF(#REF!="Medium",3,IF(#REF!="High",4,G38)))))</f>
        <v>#REF!</v>
      </c>
      <c r="J75" s="5" t="e">
        <f t="shared" si="0"/>
        <v>#REF!</v>
      </c>
      <c r="K75" s="2" t="e">
        <f t="shared" si="1"/>
        <v>#REF!</v>
      </c>
    </row>
    <row r="76" spans="1:11" hidden="1" x14ac:dyDescent="0.25">
      <c r="A76" s="4"/>
      <c r="B76" s="3" t="s">
        <v>2</v>
      </c>
      <c r="C76" s="10">
        <v>2</v>
      </c>
      <c r="D76" s="10">
        <v>4</v>
      </c>
      <c r="E76" s="11">
        <v>6</v>
      </c>
      <c r="F76" s="9">
        <v>8</v>
      </c>
      <c r="G76" s="3"/>
      <c r="H76" s="6">
        <f>IF(F38="",0,IF(F38="Very low",1,IF(F38="Low",2,IF(F38="Medium",3,IF(F38="High",4,#REF!)))))</f>
        <v>2</v>
      </c>
      <c r="I76" s="6">
        <f>IF(G38="",0,IF(G38="Very low",1,IF(G38="Low",2,IF(G38="Medium",3,IF(G38="High",4,#REF!)))))</f>
        <v>3</v>
      </c>
      <c r="J76" s="5">
        <f t="shared" si="0"/>
        <v>6</v>
      </c>
      <c r="K76" s="2" t="str">
        <f t="shared" si="1"/>
        <v>Medium</v>
      </c>
    </row>
    <row r="77" spans="1:11" hidden="1" x14ac:dyDescent="0.25">
      <c r="A77" s="4"/>
      <c r="B77" s="3" t="s">
        <v>1</v>
      </c>
      <c r="C77" s="10">
        <v>3</v>
      </c>
      <c r="D77" s="9">
        <v>6</v>
      </c>
      <c r="E77" s="11">
        <v>9</v>
      </c>
      <c r="F77" s="7">
        <v>12</v>
      </c>
      <c r="G77" s="3"/>
      <c r="H77" s="6" t="e">
        <f>IF(#REF!="",0,IF(#REF!="Very low",1,IF(#REF!="Low",2,IF(#REF!="Medium",3,IF(#REF!="High",4,#REF!)))))</f>
        <v>#REF!</v>
      </c>
      <c r="I77" s="6" t="e">
        <f>IF(#REF!="",0,IF(#REF!="Very low",1,IF(#REF!="Low",2,IF(#REF!="Medium",3,IF(#REF!="High",4,#REF!)))))</f>
        <v>#REF!</v>
      </c>
      <c r="J77" s="5" t="e">
        <f t="shared" si="0"/>
        <v>#REF!</v>
      </c>
      <c r="K77" s="2" t="e">
        <f t="shared" si="1"/>
        <v>#REF!</v>
      </c>
    </row>
    <row r="78" spans="1:11" hidden="1" x14ac:dyDescent="0.25">
      <c r="A78" s="4"/>
      <c r="B78" s="3" t="s">
        <v>0</v>
      </c>
      <c r="C78" s="10">
        <v>4</v>
      </c>
      <c r="D78" s="9">
        <v>8</v>
      </c>
      <c r="E78" s="8">
        <v>12</v>
      </c>
      <c r="F78" s="7">
        <v>16</v>
      </c>
      <c r="G78" s="3"/>
      <c r="H78" s="6" t="e">
        <f>IF(#REF!="",0,IF(#REF!="Very low",1,IF(#REF!="Low",2,IF(#REF!="Medium",3,IF(#REF!="High",4,#REF!)))))</f>
        <v>#REF!</v>
      </c>
      <c r="I78" s="6" t="e">
        <f>IF(#REF!="",0,IF(#REF!="Very low",1,IF(#REF!="Low",2,IF(#REF!="Medium",3,IF(#REF!="High",4,#REF!)))))</f>
        <v>#REF!</v>
      </c>
      <c r="J78" s="5" t="e">
        <f t="shared" si="0"/>
        <v>#REF!</v>
      </c>
      <c r="K78" s="2" t="e">
        <f t="shared" si="1"/>
        <v>#REF!</v>
      </c>
    </row>
    <row r="79" spans="1:11" hidden="1" x14ac:dyDescent="0.25">
      <c r="A79" s="4"/>
      <c r="B79" s="3"/>
      <c r="C79" s="3"/>
      <c r="D79" s="3"/>
      <c r="F79" s="3"/>
      <c r="G79" s="3"/>
      <c r="H79" s="6" t="e">
        <f>IF(#REF!="",0,IF(#REF!="Very low",1,IF(#REF!="Low",2,IF(#REF!="Medium",3,IF(#REF!="High",4,#REF!)))))</f>
        <v>#REF!</v>
      </c>
      <c r="I79" s="6" t="e">
        <f>IF(#REF!="",0,IF(#REF!="Very low",1,IF(#REF!="Low",2,IF(#REF!="Medium",3,IF(#REF!="High",4,#REF!)))))</f>
        <v>#REF!</v>
      </c>
      <c r="J79" s="5" t="e">
        <f t="shared" si="0"/>
        <v>#REF!</v>
      </c>
      <c r="K79" s="2" t="e">
        <f t="shared" si="1"/>
        <v>#REF!</v>
      </c>
    </row>
    <row r="80" spans="1:11" hidden="1" x14ac:dyDescent="0.25">
      <c r="A80" s="4"/>
      <c r="B80" s="2"/>
      <c r="C80" s="2"/>
      <c r="D80" s="2"/>
      <c r="E80" s="2"/>
      <c r="F80" s="3"/>
      <c r="G80" s="3"/>
      <c r="H80" s="6" t="e">
        <f>IF(#REF!="",0,IF(#REF!="Very low",1,IF(#REF!="Low",2,IF(#REF!="Medium",3,IF(#REF!="High",4,#REF!)))))</f>
        <v>#REF!</v>
      </c>
      <c r="I80" s="6" t="e">
        <f>IF(#REF!="",0,IF(#REF!="Very low",1,IF(#REF!="Low",2,IF(#REF!="Medium",3,IF(#REF!="High",4,#REF!)))))</f>
        <v>#REF!</v>
      </c>
      <c r="J80" s="5" t="e">
        <f t="shared" si="0"/>
        <v>#REF!</v>
      </c>
      <c r="K80" s="2" t="e">
        <f t="shared" si="1"/>
        <v>#REF!</v>
      </c>
    </row>
    <row r="81" spans="1:11" hidden="1" x14ac:dyDescent="0.25">
      <c r="A81" s="4"/>
      <c r="B81" s="2"/>
      <c r="C81" s="2"/>
      <c r="D81" s="2"/>
      <c r="E81" s="2"/>
      <c r="F81" s="3"/>
      <c r="G81" s="3"/>
      <c r="H81" s="6" t="e">
        <f>IF(#REF!="",0,IF(#REF!="Very low",1,IF(#REF!="Low",2,IF(#REF!="Medium",3,IF(#REF!="High",4,#REF!)))))</f>
        <v>#REF!</v>
      </c>
      <c r="I81" s="6" t="e">
        <f>IF(#REF!="",0,IF(#REF!="Very low",1,IF(#REF!="Low",2,IF(#REF!="Medium",3,IF(#REF!="High",4,#REF!)))))</f>
        <v>#REF!</v>
      </c>
      <c r="J81" s="5" t="e">
        <f t="shared" si="0"/>
        <v>#REF!</v>
      </c>
      <c r="K81" s="2" t="e">
        <f t="shared" si="1"/>
        <v>#REF!</v>
      </c>
    </row>
    <row r="82" spans="1:11" hidden="1" x14ac:dyDescent="0.25">
      <c r="A82" s="4"/>
      <c r="B82" s="2"/>
      <c r="C82" s="2"/>
      <c r="D82" s="2"/>
      <c r="E82" s="2"/>
      <c r="F82" s="3"/>
      <c r="G82" s="3"/>
      <c r="H82" s="6" t="e">
        <f>IF(#REF!="",0,IF(#REF!="Very low",1,IF(#REF!="Low",2,IF(#REF!="Medium",3,IF(#REF!="High",4,#REF!)))))</f>
        <v>#REF!</v>
      </c>
      <c r="I82" s="6" t="e">
        <f>IF(#REF!="",0,IF(#REF!="Very low",1,IF(#REF!="Low",2,IF(#REF!="Medium",3,IF(#REF!="High",4,#REF!)))))</f>
        <v>#REF!</v>
      </c>
      <c r="J82" s="5" t="e">
        <f t="shared" si="0"/>
        <v>#REF!</v>
      </c>
      <c r="K82" s="2" t="e">
        <f t="shared" si="1"/>
        <v>#REF!</v>
      </c>
    </row>
    <row r="83" spans="1:11" hidden="1" x14ac:dyDescent="0.25">
      <c r="A83" s="4"/>
      <c r="B83" s="2"/>
      <c r="C83" s="2"/>
      <c r="D83" s="2"/>
      <c r="E83" s="2"/>
      <c r="F83" s="3"/>
      <c r="G83" s="3"/>
      <c r="H83" s="6" t="e">
        <f>IF(#REF!="",0,IF(#REF!="Very low",1,IF(#REF!="Low",2,IF(#REF!="Medium",3,IF(#REF!="High",4,#REF!)))))</f>
        <v>#REF!</v>
      </c>
      <c r="I83" s="6" t="e">
        <f>IF(#REF!="",0,IF(#REF!="Very low",1,IF(#REF!="Low",2,IF(#REF!="Medium",3,IF(#REF!="High",4,#REF!)))))</f>
        <v>#REF!</v>
      </c>
      <c r="J83" s="5" t="e">
        <f t="shared" si="0"/>
        <v>#REF!</v>
      </c>
      <c r="K83" s="2" t="e">
        <f t="shared" si="1"/>
        <v>#REF!</v>
      </c>
    </row>
    <row r="84" spans="1:11" hidden="1" x14ac:dyDescent="0.25">
      <c r="A84" s="4"/>
      <c r="B84" s="2"/>
      <c r="C84" s="2"/>
      <c r="D84" s="2"/>
      <c r="E84" s="2"/>
      <c r="F84" s="3"/>
      <c r="G84" s="3"/>
      <c r="H84" s="6" t="e">
        <f>IF(#REF!="",0,IF(#REF!="Very low",1,IF(#REF!="Low",2,IF(#REF!="Medium",3,IF(#REF!="High",4,#REF!)))))</f>
        <v>#REF!</v>
      </c>
      <c r="I84" s="6" t="e">
        <f>IF(#REF!="",0,IF(#REF!="Very low",1,IF(#REF!="Low",2,IF(#REF!="Medium",3,IF(#REF!="High",4,#REF!)))))</f>
        <v>#REF!</v>
      </c>
      <c r="J84" s="5" t="e">
        <f t="shared" si="0"/>
        <v>#REF!</v>
      </c>
      <c r="K84" s="2" t="e">
        <f t="shared" si="1"/>
        <v>#REF!</v>
      </c>
    </row>
    <row r="85" spans="1:11" hidden="1" x14ac:dyDescent="0.25">
      <c r="A85" s="4"/>
      <c r="B85" s="2"/>
      <c r="C85" s="2"/>
      <c r="D85" s="2"/>
      <c r="E85" s="2"/>
      <c r="F85" s="3"/>
      <c r="G85" s="3"/>
      <c r="H85" s="6" t="e">
        <f>IF(#REF!="",0,IF(#REF!="Very low",1,IF(#REF!="Low",2,IF(#REF!="Medium",3,IF(#REF!="High",4,F50)))))</f>
        <v>#REF!</v>
      </c>
      <c r="I85" s="6" t="e">
        <f>IF(#REF!="",0,IF(#REF!="Very low",1,IF(#REF!="Low",2,IF(#REF!="Medium",3,IF(#REF!="High",4,G50)))))</f>
        <v>#REF!</v>
      </c>
      <c r="J85" s="5" t="e">
        <f t="shared" si="0"/>
        <v>#REF!</v>
      </c>
      <c r="K85" s="2" t="e">
        <f t="shared" si="1"/>
        <v>#REF!</v>
      </c>
    </row>
    <row r="86" spans="1:11" hidden="1" x14ac:dyDescent="0.25">
      <c r="A86" s="4"/>
      <c r="B86" s="2"/>
      <c r="C86" s="2"/>
      <c r="D86" s="2"/>
      <c r="E86" s="2"/>
      <c r="F86" s="3"/>
      <c r="G86" s="3"/>
      <c r="H86" s="3"/>
      <c r="I86" s="3"/>
      <c r="J86" s="2"/>
      <c r="K86" s="2"/>
    </row>
    <row r="87" spans="1:11" hidden="1" x14ac:dyDescent="0.25">
      <c r="A87" s="2"/>
      <c r="B87" s="2"/>
      <c r="C87" s="2"/>
      <c r="D87" s="2"/>
      <c r="E87" s="2"/>
      <c r="F87" s="3"/>
      <c r="G87" s="3"/>
      <c r="H87" s="3"/>
      <c r="I87" s="3"/>
      <c r="J87" s="2"/>
      <c r="K87" s="2"/>
    </row>
    <row r="88" spans="1:11" hidden="1" x14ac:dyDescent="0.25">
      <c r="A88" s="2"/>
      <c r="B88" s="2"/>
      <c r="C88" s="2"/>
      <c r="D88" s="2"/>
      <c r="E88" s="2"/>
      <c r="F88" s="3"/>
      <c r="G88" s="3"/>
      <c r="H88" s="3"/>
      <c r="I88" s="3"/>
      <c r="J88" s="2"/>
      <c r="K88" s="2"/>
    </row>
    <row r="89" spans="1:11" hidden="1" x14ac:dyDescent="0.25">
      <c r="A89" s="2"/>
      <c r="B89" s="2"/>
      <c r="C89" s="2"/>
      <c r="D89" s="2"/>
      <c r="E89" s="2"/>
      <c r="F89" s="3"/>
      <c r="G89" s="3"/>
      <c r="H89" s="3"/>
      <c r="I89" s="3"/>
      <c r="J89" s="2"/>
      <c r="K89" s="2"/>
    </row>
    <row r="123" ht="13.5" customHeight="1" x14ac:dyDescent="0.25"/>
  </sheetData>
  <sheetProtection selectLockedCells="1"/>
  <mergeCells count="16">
    <mergeCell ref="F11:J11"/>
    <mergeCell ref="F3:J3"/>
    <mergeCell ref="F5:J5"/>
    <mergeCell ref="F7:J7"/>
    <mergeCell ref="F9:J9"/>
    <mergeCell ref="D25:K26"/>
    <mergeCell ref="C25:C26"/>
    <mergeCell ref="D15:K16"/>
    <mergeCell ref="C15:C16"/>
    <mergeCell ref="D17:K17"/>
    <mergeCell ref="C19:C20"/>
    <mergeCell ref="D19:K20"/>
    <mergeCell ref="C21:C22"/>
    <mergeCell ref="D23:K24"/>
    <mergeCell ref="C23:C24"/>
    <mergeCell ref="D21:K22"/>
  </mergeCells>
  <dataValidations count="2">
    <dataValidation type="list" allowBlank="1" showInputMessage="1" showErrorMessage="1" sqref="F39:G39" xr:uid="{00000000-0002-0000-0000-000000000000}">
      <formula1>$F$65:$F$70</formula1>
    </dataValidation>
    <dataValidation type="list" allowBlank="1" showInputMessage="1" showErrorMessage="1" sqref="F32:G38 F40:G49" xr:uid="{00000000-0002-0000-0000-000001000000}">
      <formula1>$F$66:$F$70</formula1>
    </dataValidation>
  </dataValidations>
  <pageMargins left="0.74803149606299213" right="0.74803149606299213" top="0.49" bottom="0.43" header="0.28000000000000003" footer="0.22"/>
  <pageSetup paperSize="8" orientation="landscape"/>
  <headerFooter alignWithMargins="0">
    <oddHeader>&amp;C&amp;F</oddHeader>
    <oddFooter>Page &amp;P</oddFooter>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5.5" x14ac:dyDescent="0.3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5" x14ac:dyDescent="0.3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5.5" x14ac:dyDescent="0.3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SharedContentType xmlns="Microsoft.SharePoint.Taxonomy.ContentTypeSync" SourceId="78499d3b-94a8-4059-8763-489d4400b14a" ContentTypeId="0x01010067EB80C5FE939D4A9B3D8BA62129B7F501" PreviousValue="false"/>
</file>

<file path=customXml/item4.xml><?xml version="1.0" encoding="utf-8"?>
<ct:contentTypeSchema xmlns:ct="http://schemas.microsoft.com/office/2006/metadata/contentType" xmlns:ma="http://schemas.microsoft.com/office/2006/metadata/properties/metaAttributes" ct:_="" ma:_="" ma:contentTypeName="NRW Word Document" ma:contentTypeID="0x01010067EB80C5FE939D4A9B3D8BA62129B7F501005C2964981E94FD45B2F5886F38D3CF02" ma:contentTypeVersion="551" ma:contentTypeDescription="" ma:contentTypeScope="" ma:versionID="8b0e29160f5a4d58e56a523ede96f58a">
  <xsd:schema xmlns:xsd="http://www.w3.org/2001/XMLSchema" xmlns:xs="http://www.w3.org/2001/XMLSchema" xmlns:p="http://schemas.microsoft.com/office/2006/metadata/properties" xmlns:ns2="9be56660-2c31-41ef-bc00-23e72f632f2a" targetNamespace="http://schemas.microsoft.com/office/2006/metadata/properties" ma:root="true" ma:fieldsID="f45977c00e73a0a92893de7201d3fb8c" ns2:_="">
    <xsd:import namespace="9be56660-2c31-41ef-bc00-23e72f632f2a"/>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be56660-2c31-41ef-bc00-23e72f632f2a"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p:properties xmlns:p="http://schemas.microsoft.com/office/2006/metadata/properties" xmlns:xsi="http://www.w3.org/2001/XMLSchema-instance" xmlns:pc="http://schemas.microsoft.com/office/infopath/2007/PartnerControls">
  <documentManagement>
    <_dlc_DocId xmlns="9be56660-2c31-41ef-bc00-23e72f632f2a">REGU-632-418</_dlc_DocId>
    <_dlc_DocIdUrl xmlns="9be56660-2c31-41ef-bc00-23e72f632f2a">
      <Url>https://cyfoethnaturiolcymru.sharepoint.com/teams/Regulatory/wasters/wain/_layouts/15/DocIdRedir.aspx?ID=REGU-632-418</Url>
      <Description>REGU-632-418</Description>
    </_dlc_DocIdUrl>
  </documentManagement>
</p:properties>
</file>

<file path=customXml/itemProps1.xml><?xml version="1.0" encoding="utf-8"?>
<ds:datastoreItem xmlns:ds="http://schemas.openxmlformats.org/officeDocument/2006/customXml" ds:itemID="{E39696B0-E9D2-4F98-B276-4B7B20BD30F1}">
  <ds:schemaRefs>
    <ds:schemaRef ds:uri="http://schemas.microsoft.com/sharepoint/v3/contenttype/forms"/>
  </ds:schemaRefs>
</ds:datastoreItem>
</file>

<file path=customXml/itemProps2.xml><?xml version="1.0" encoding="utf-8"?>
<ds:datastoreItem xmlns:ds="http://schemas.openxmlformats.org/officeDocument/2006/customXml" ds:itemID="{ED1171BB-4380-4FE4-A405-EADCEC78BF3A}">
  <ds:schemaRefs>
    <ds:schemaRef ds:uri="http://schemas.microsoft.com/sharepoint/events"/>
  </ds:schemaRefs>
</ds:datastoreItem>
</file>

<file path=customXml/itemProps3.xml><?xml version="1.0" encoding="utf-8"?>
<ds:datastoreItem xmlns:ds="http://schemas.openxmlformats.org/officeDocument/2006/customXml" ds:itemID="{523D1917-0221-4D8E-A9A1-681C08288C0E}">
  <ds:schemaRefs>
    <ds:schemaRef ds:uri="Microsoft.SharePoint.Taxonomy.ContentTypeSync"/>
  </ds:schemaRefs>
</ds:datastoreItem>
</file>

<file path=customXml/itemProps4.xml><?xml version="1.0" encoding="utf-8"?>
<ds:datastoreItem xmlns:ds="http://schemas.openxmlformats.org/officeDocument/2006/customXml" ds:itemID="{0B2E6A29-B4D6-4088-9335-B2FE0A93B6F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be56660-2c31-41ef-bc00-23e72f632f2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63B779BF-E3DC-4E90-876E-479128F9E468}">
  <ds:schemaRefs>
    <ds:schemaRef ds:uri="http://schemas.microsoft.com/office/2006/metadata/properties"/>
    <ds:schemaRef ds:uri="http://schemas.microsoft.com/office/infopath/2007/PartnerControls"/>
    <ds:schemaRef ds:uri="9be56660-2c31-41ef-bc00-23e72f632f2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Standard Permit GRA1</vt:lpstr>
      <vt:lpstr>Sheet1</vt:lpstr>
      <vt:lpstr>Sheet2</vt:lpstr>
      <vt:lpstr>Sheet3</vt:lpstr>
      <vt:lpstr>'Standard Permit GRA1'!Print_Area</vt:lpstr>
      <vt:lpstr>'Standard Permit GRA1'!Print_Titles</vt:lpstr>
    </vt:vector>
  </TitlesOfParts>
  <Company>Environment Agency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hstephens</dc:creator>
  <cp:lastModifiedBy>Evans, Samantha</cp:lastModifiedBy>
  <dcterms:created xsi:type="dcterms:W3CDTF">2012-05-31T11:04:49Z</dcterms:created>
  <dcterms:modified xsi:type="dcterms:W3CDTF">2023-04-29T21:14:05Z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ItemGuid">
    <vt:lpwstr>1f239eba-49b2-4618-8682-c7b1ed3e1801</vt:lpwstr>
  </property>
  <property fmtid="{D5CDD505-2E9C-101B-9397-08002B2CF9AE}" pid="3" name="ContentTypeId">
    <vt:lpwstr>0x01010067EB80C5FE939D4A9B3D8BA62129B7F501005C2964981E94FD45B2F5886F38D3CF02</vt:lpwstr>
  </property>
</Properties>
</file>